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DieseArbeitsmappe"/>
  <mc:AlternateContent xmlns:mc="http://schemas.openxmlformats.org/markup-compatibility/2006">
    <mc:Choice Requires="x15">
      <x15ac:absPath xmlns:x15ac="http://schemas.microsoft.com/office/spreadsheetml/2010/11/ac" url="I:\abteilung\rm\intern\EXCEL\INTERNETuINTRANET\Homepage\2026\07_2026\"/>
    </mc:Choice>
  </mc:AlternateContent>
  <xr:revisionPtr revIDLastSave="0" documentId="13_ncr:1_{4799E178-6B0C-4191-8EC3-4A328F21D784}" xr6:coauthVersionLast="47" xr6:coauthVersionMax="47" xr10:uidLastSave="{00000000-0000-0000-0000-000000000000}"/>
  <bookViews>
    <workbookView xWindow="28680" yWindow="1635" windowWidth="29040" windowHeight="15720" xr2:uid="{00000000-000D-0000-FFFF-FFFF00000000}"/>
  </bookViews>
  <sheets>
    <sheet name="Bundesanleihen" sheetId="2" r:id="rId1"/>
  </sheets>
  <definedNames>
    <definedName name="_xlnm._FilterDatabase" localSheetId="0" hidden="1">Bundesanleihen!$A$5:$K$41</definedName>
    <definedName name="_xlnm.Print_Area" localSheetId="0">Bundesanleihen!$A$1:$K$47</definedName>
    <definedName name="HTML_CodePage" hidden="1">1252</definedName>
    <definedName name="HTML_Control" hidden="1">{"'Deutsch'!$A$1:$G$71"}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"F:\RM\DOC\EXCEL\Intranet\Homepage\Uml_Bund.htm"</definedName>
    <definedName name="HTML_Title" hidden="1">""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1" i="2" l="1"/>
  <c r="H41" i="2"/>
  <c r="I4" i="2"/>
  <c r="A2" i="2"/>
</calcChain>
</file>

<file path=xl/sharedStrings.xml><?xml version="1.0" encoding="utf-8"?>
<sst xmlns="http://schemas.openxmlformats.org/spreadsheetml/2006/main" count="88" uniqueCount="87">
  <si>
    <t>ISIN</t>
  </si>
  <si>
    <t>Bundesanleihe</t>
  </si>
  <si>
    <t>AT0000383864</t>
  </si>
  <si>
    <t xml:space="preserve">1997-2027/6 </t>
  </si>
  <si>
    <t>INSGESAMT</t>
  </si>
  <si>
    <t>Quelle: OeKB</t>
  </si>
  <si>
    <t>AT0000A04967</t>
  </si>
  <si>
    <t>AT0000A0U299</t>
  </si>
  <si>
    <t>AT0000A0VRQ6</t>
  </si>
  <si>
    <t>2012-2044/4</t>
  </si>
  <si>
    <t>2007-2037/1</t>
  </si>
  <si>
    <t>2012-2062/1</t>
  </si>
  <si>
    <t>AT0000A10683</t>
  </si>
  <si>
    <t>2013-2034/1</t>
  </si>
  <si>
    <t>in Euro</t>
  </si>
  <si>
    <t>Ausstehendes Nominale</t>
  </si>
  <si>
    <t>Fälligkeit</t>
  </si>
  <si>
    <t>Valuta</t>
  </si>
  <si>
    <t>in Jahren</t>
  </si>
  <si>
    <t>Restlaufzeit</t>
  </si>
  <si>
    <t>1. Kupontermin</t>
  </si>
  <si>
    <t>Stand per:</t>
  </si>
  <si>
    <t>Bundesanleihen der Republik Österreich</t>
  </si>
  <si>
    <t>AT0000A1K9F1</t>
  </si>
  <si>
    <t>2016-2047/2</t>
  </si>
  <si>
    <t>AT0000A1K9C8</t>
  </si>
  <si>
    <t>2016-2026/1</t>
  </si>
  <si>
    <t>AT0000A1PEF7</t>
  </si>
  <si>
    <t>2016-2086/4</t>
  </si>
  <si>
    <t>AT0000A1VGK0</t>
  </si>
  <si>
    <t>2017-2027/1</t>
  </si>
  <si>
    <t>AT0000A1XML2</t>
  </si>
  <si>
    <t>2017-2117/3</t>
  </si>
  <si>
    <t>2018-2028/1</t>
  </si>
  <si>
    <t>AT0000A1ZGE4</t>
  </si>
  <si>
    <t>AT0000A269M8</t>
  </si>
  <si>
    <t>2019-2029/1</t>
  </si>
  <si>
    <t>AT0000A2CQD2</t>
  </si>
  <si>
    <t>2020-2030/1</t>
  </si>
  <si>
    <t>AT0000A2EJ08</t>
  </si>
  <si>
    <t>2020-2051/3</t>
  </si>
  <si>
    <t>AT0000A2HLC4</t>
  </si>
  <si>
    <t>2020-2120/4</t>
  </si>
  <si>
    <t>AT0000A2KQ43</t>
  </si>
  <si>
    <t>2020-2040/5</t>
  </si>
  <si>
    <t>AT0000A2NW83</t>
  </si>
  <si>
    <t>2021-2031/1</t>
  </si>
  <si>
    <t>AT0000A2QQB6</t>
  </si>
  <si>
    <t>2021-2071/2</t>
  </si>
  <si>
    <t>AT0000A2T198</t>
  </si>
  <si>
    <t>2021-2036/4</t>
  </si>
  <si>
    <t>AT0000A2VB47</t>
  </si>
  <si>
    <t>2022-2028/1</t>
  </si>
  <si>
    <t>AT0000A2WSC8</t>
  </si>
  <si>
    <t>AT0000A2Y8G4</t>
  </si>
  <si>
    <t>AT0000A324S8</t>
  </si>
  <si>
    <t>2023-2033/1</t>
  </si>
  <si>
    <t>2022-2032/2</t>
  </si>
  <si>
    <t>AT0000A33SK7</t>
  </si>
  <si>
    <t>2023-2053/3</t>
  </si>
  <si>
    <t>AT0000A33SH3</t>
  </si>
  <si>
    <t>2023-2029/2 (G)</t>
  </si>
  <si>
    <t>AT0000A38239</t>
  </si>
  <si>
    <t>2023-2030/4</t>
  </si>
  <si>
    <t>AT0000A39UW5</t>
  </si>
  <si>
    <t>2024-2034/1</t>
  </si>
  <si>
    <t>Bundesanleihen der Republik Österreich, die gem. den Allgemeinen Bedingungen für die Ausstattung von Bundesanleihen begeben wurden, weisen unter anderem folgende einheitliche Ausstattungsmerkmale auf:
Jählicher fixer Kupon, Tageberechnung aktuell/aktuell, endfällige Tilgung zum Nennwert, keine Kündigungsmöglichkeit, Mündelsicherheit, Notiz zumindest an der Wiener Börse.
Die vollständigen "Allgemeinen Bedingungen für die Ausstattung von Bundesanleihen" sind downloadbar unter https://www.oekb.at/kapitalmarkt-services/bundesanleihen-und-atb-auktionen/allgemeine-bedingungen-von-bundesanleihen-der-republik-oesterreich.html</t>
  </si>
  <si>
    <t>2022-2049/3 (G)</t>
  </si>
  <si>
    <t>Laufzeit-beginn</t>
  </si>
  <si>
    <t>Kupon p.a.
in %</t>
  </si>
  <si>
    <t>Erstkupon
in %</t>
  </si>
  <si>
    <t>AT0000A3D3Q8</t>
  </si>
  <si>
    <t>2024-2039/2</t>
  </si>
  <si>
    <t>AT0000A3EPP2</t>
  </si>
  <si>
    <t>2024-2029/3</t>
  </si>
  <si>
    <t>AT0000A3HU25</t>
  </si>
  <si>
    <t>2025-2035/1</t>
  </si>
  <si>
    <t>AT0000A3NY15</t>
  </si>
  <si>
    <t>2025-2032/2</t>
  </si>
  <si>
    <t>AT0000A3RVH9</t>
  </si>
  <si>
    <t>2026-2036/1</t>
  </si>
  <si>
    <t>AT0000A3T279</t>
  </si>
  <si>
    <t>2026-2056/2</t>
  </si>
  <si>
    <t>AT0000A3V200</t>
  </si>
  <si>
    <t>2026-2031/3</t>
  </si>
  <si>
    <t>AT0000A3V234</t>
  </si>
  <si>
    <t>2026-2041/4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</si>
</sst>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00"/>
    <numFmt numFmtId="165" formatCode="_-* #,##0.000_-;\-* #,##0.000_-;_-* &quot;-&quot;??_-;_-@_-"/>
    <numFmt numFmtId="166" formatCode="_-* #,##0.000_-;\-* #,##0.000_-;_-* &quot;-&quot;???_-;_-@_-"/>
  </numFmts>
  <fonts count="11" x14ac:knownFonts="1">
    <font>
      <sz val="10"/>
      <name val="CorpoS"/>
    </font>
    <font>
      <sz val="10"/>
      <name val="CorpoS"/>
    </font>
    <font>
      <sz val="8"/>
      <name val="CorpoS"/>
    </font>
    <font>
      <sz val="18"/>
      <name val="Montserrat OeKB"/>
    </font>
    <font>
      <sz val="10"/>
      <name val="Montserrat OeKB"/>
    </font>
    <font>
      <sz val="16"/>
      <name val="Montserrat OeKB"/>
    </font>
    <font>
      <sz val="22"/>
      <name val="Montserrat OeKB"/>
    </font>
    <font>
      <b/>
      <sz val="10"/>
      <name val="Montserrat OeKB"/>
    </font>
    <font>
      <sz val="8"/>
      <name val="Montserrat OeKB"/>
    </font>
    <font>
      <sz val="11"/>
      <color theme="1"/>
      <name val="CorpoS"/>
      <family val="2"/>
      <scheme val="minor"/>
    </font>
    <font>
      <sz val="11"/>
      <color theme="1"/>
      <name val="Montserrat OeKB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</cellStyleXfs>
  <cellXfs count="67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4" fontId="4" fillId="0" borderId="0" xfId="0" applyNumberFormat="1" applyFont="1"/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43" fontId="4" fillId="0" borderId="3" xfId="2" applyFont="1" applyFill="1" applyBorder="1" applyAlignment="1">
      <alignment horizontal="center" vertical="center"/>
    </xf>
    <xf numFmtId="43" fontId="4" fillId="0" borderId="0" xfId="2" applyFont="1" applyFill="1" applyBorder="1" applyAlignment="1">
      <alignment horizontal="center" vertical="center"/>
    </xf>
    <xf numFmtId="14" fontId="4" fillId="0" borderId="4" xfId="2" applyNumberFormat="1" applyFont="1" applyFill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/>
    </xf>
    <xf numFmtId="165" fontId="4" fillId="0" borderId="0" xfId="1" applyNumberFormat="1" applyFont="1" applyFill="1" applyBorder="1"/>
    <xf numFmtId="43" fontId="10" fillId="0" borderId="0" xfId="2" applyFont="1"/>
    <xf numFmtId="43" fontId="4" fillId="0" borderId="0" xfId="0" applyNumberFormat="1" applyFont="1"/>
    <xf numFmtId="14" fontId="4" fillId="0" borderId="4" xfId="2" quotePrefix="1" applyNumberFormat="1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4" fontId="4" fillId="0" borderId="5" xfId="0" applyNumberFormat="1" applyFont="1" applyBorder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14" fontId="4" fillId="2" borderId="6" xfId="0" applyNumberFormat="1" applyFont="1" applyFill="1" applyBorder="1" applyAlignment="1">
      <alignment horizontal="center" vertical="center"/>
    </xf>
    <xf numFmtId="43" fontId="7" fillId="2" borderId="7" xfId="2" applyFont="1" applyFill="1" applyBorder="1" applyAlignment="1">
      <alignment horizontal="center" vertical="center"/>
    </xf>
    <xf numFmtId="43" fontId="7" fillId="2" borderId="6" xfId="2" applyFont="1" applyFill="1" applyBorder="1" applyAlignment="1">
      <alignment horizontal="center" vertical="center"/>
    </xf>
    <xf numFmtId="43" fontId="7" fillId="2" borderId="8" xfId="2" applyFont="1" applyFill="1" applyBorder="1" applyAlignment="1">
      <alignment horizontal="center" vertical="center"/>
    </xf>
    <xf numFmtId="164" fontId="7" fillId="2" borderId="9" xfId="0" applyNumberFormat="1" applyFont="1" applyFill="1" applyBorder="1" applyAlignment="1">
      <alignment horizontal="center" vertical="center"/>
    </xf>
    <xf numFmtId="43" fontId="4" fillId="0" borderId="0" xfId="1" applyFont="1" applyFill="1" applyBorder="1"/>
    <xf numFmtId="164" fontId="4" fillId="0" borderId="0" xfId="0" applyNumberFormat="1" applyFont="1" applyAlignment="1">
      <alignment horizontal="left" vertical="center"/>
    </xf>
    <xf numFmtId="16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4" fontId="8" fillId="0" borderId="0" xfId="0" applyNumberFormat="1" applyFont="1" applyAlignment="1">
      <alignment horizontal="center" vertical="center"/>
    </xf>
    <xf numFmtId="43" fontId="7" fillId="0" borderId="0" xfId="1" applyFont="1" applyFill="1" applyBorder="1" applyAlignment="1">
      <alignment horizontal="center" vertical="center"/>
    </xf>
    <xf numFmtId="14" fontId="7" fillId="0" borderId="0" xfId="1" applyNumberFormat="1" applyFont="1" applyFill="1" applyBorder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14" fontId="7" fillId="2" borderId="12" xfId="0" applyNumberFormat="1" applyFont="1" applyFill="1" applyBorder="1" applyAlignment="1">
      <alignment horizontal="center" vertical="center" wrapText="1"/>
    </xf>
    <xf numFmtId="0" fontId="7" fillId="0" borderId="0" xfId="0" applyFont="1"/>
    <xf numFmtId="0" fontId="7" fillId="2" borderId="13" xfId="0" applyFont="1" applyFill="1" applyBorder="1" applyAlignment="1">
      <alignment horizontal="center" vertical="top"/>
    </xf>
    <xf numFmtId="0" fontId="7" fillId="2" borderId="13" xfId="0" applyFont="1" applyFill="1" applyBorder="1" applyAlignment="1">
      <alignment horizontal="center" vertical="top" wrapText="1"/>
    </xf>
    <xf numFmtId="0" fontId="7" fillId="2" borderId="14" xfId="0" applyFont="1" applyFill="1" applyBorder="1" applyAlignment="1">
      <alignment horizontal="center" vertical="top" wrapText="1"/>
    </xf>
    <xf numFmtId="0" fontId="4" fillId="0" borderId="0" xfId="0" applyFont="1" applyAlignment="1">
      <alignment vertical="top"/>
    </xf>
    <xf numFmtId="166" fontId="4" fillId="0" borderId="0" xfId="0" applyNumberFormat="1" applyFont="1"/>
    <xf numFmtId="0" fontId="7" fillId="2" borderId="7" xfId="0" applyFont="1" applyFill="1" applyBorder="1" applyAlignment="1">
      <alignment horizontal="left" vertical="center"/>
    </xf>
    <xf numFmtId="0" fontId="10" fillId="0" borderId="0" xfId="0" applyFont="1"/>
    <xf numFmtId="43" fontId="10" fillId="0" borderId="0" xfId="1" applyFont="1"/>
    <xf numFmtId="43" fontId="4" fillId="0" borderId="0" xfId="1" applyFont="1" applyFill="1" applyAlignment="1">
      <alignment horizontal="right"/>
    </xf>
    <xf numFmtId="0" fontId="4" fillId="0" borderId="0" xfId="0" applyFont="1" applyAlignment="1">
      <alignment vertical="top" wrapText="1"/>
    </xf>
    <xf numFmtId="164" fontId="4" fillId="0" borderId="18" xfId="0" applyNumberFormat="1" applyFont="1" applyBorder="1" applyAlignment="1">
      <alignment horizontal="center" vertical="center"/>
    </xf>
    <xf numFmtId="14" fontId="4" fillId="0" borderId="18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43" fontId="4" fillId="0" borderId="17" xfId="2" applyFont="1" applyFill="1" applyBorder="1" applyAlignment="1">
      <alignment horizontal="center" vertical="center"/>
    </xf>
    <xf numFmtId="43" fontId="4" fillId="0" borderId="18" xfId="2" applyFont="1" applyFill="1" applyBorder="1" applyAlignment="1">
      <alignment horizontal="center" vertical="center"/>
    </xf>
    <xf numFmtId="14" fontId="4" fillId="0" borderId="19" xfId="2" applyNumberFormat="1" applyFont="1" applyFill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/>
    </xf>
    <xf numFmtId="0" fontId="7" fillId="2" borderId="15" xfId="0" applyFont="1" applyFill="1" applyBorder="1" applyAlignment="1">
      <alignment horizontal="center" vertical="top" wrapText="1"/>
    </xf>
    <xf numFmtId="0" fontId="7" fillId="2" borderId="16" xfId="0" applyFont="1" applyFill="1" applyBorder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</cellXfs>
  <cellStyles count="4">
    <cellStyle name="Komma" xfId="1" builtinId="3"/>
    <cellStyle name="Komma 2" xfId="2" xr:uid="{00000000-0005-0000-0000-000001000000}"/>
    <cellStyle name="Standard" xfId="0" builtinId="0"/>
    <cellStyle name="Standard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828675</xdr:colOff>
      <xdr:row>0</xdr:row>
      <xdr:rowOff>257175</xdr:rowOff>
    </xdr:from>
    <xdr:to>
      <xdr:col>10</xdr:col>
      <xdr:colOff>298449</xdr:colOff>
      <xdr:row>1</xdr:row>
      <xdr:rowOff>196850</xdr:rowOff>
    </xdr:to>
    <xdr:pic>
      <xdr:nvPicPr>
        <xdr:cNvPr id="1424" name="shp_Logo_OeKB_DEU_4c">
          <a:extLst>
            <a:ext uri="{FF2B5EF4-FFF2-40B4-BE49-F238E27FC236}">
              <a16:creationId xmlns:a16="http://schemas.microsoft.com/office/drawing/2014/main" id="{DE0BDD12-64D2-F1CF-C3DE-3E67C4742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58675" y="257175"/>
          <a:ext cx="10477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eKB-Kapitalmarkt">
  <a:themeElements>
    <a:clrScheme name="OeKB Grün">
      <a:dk1>
        <a:sysClr val="windowText" lastClr="000000"/>
      </a:dk1>
      <a:lt1>
        <a:srgbClr val="FFFFFF"/>
      </a:lt1>
      <a:dk2>
        <a:srgbClr val="E0E0D4"/>
      </a:dk2>
      <a:lt2>
        <a:srgbClr val="EDEDE2"/>
      </a:lt2>
      <a:accent1>
        <a:srgbClr val="064C28"/>
      </a:accent1>
      <a:accent2>
        <a:srgbClr val="3B8D62"/>
      </a:accent2>
      <a:accent3>
        <a:srgbClr val="86B49D"/>
      </a:accent3>
      <a:accent4>
        <a:srgbClr val="767476"/>
      </a:accent4>
      <a:accent5>
        <a:srgbClr val="989698"/>
      </a:accent5>
      <a:accent6>
        <a:srgbClr val="BAB9BA"/>
      </a:accent6>
      <a:hlink>
        <a:srgbClr val="0000FF"/>
      </a:hlink>
      <a:folHlink>
        <a:srgbClr val="800080"/>
      </a:folHlink>
    </a:clrScheme>
    <a:fontScheme name="OeKB">
      <a:majorFont>
        <a:latin typeface="CorpoS"/>
        <a:ea typeface=""/>
        <a:cs typeface=""/>
      </a:majorFont>
      <a:minorFont>
        <a:latin typeface="CorpoS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U47"/>
  <sheetViews>
    <sheetView showGridLines="0" tabSelected="1" zoomScaleNormal="100" workbookViewId="0">
      <selection sqref="A1:K1"/>
    </sheetView>
  </sheetViews>
  <sheetFormatPr baseColWidth="10" defaultColWidth="11.453125" defaultRowHeight="15" x14ac:dyDescent="0.4"/>
  <cols>
    <col min="1" max="1" width="22.26953125" style="1" bestFit="1" customWidth="1"/>
    <col min="2" max="2" width="19.26953125" style="1" customWidth="1"/>
    <col min="3" max="4" width="13.453125" style="1" customWidth="1"/>
    <col min="5" max="5" width="17.26953125" style="1" customWidth="1"/>
    <col min="6" max="6" width="19.26953125" style="1" customWidth="1"/>
    <col min="7" max="7" width="17.26953125" style="1" customWidth="1"/>
    <col min="8" max="8" width="28.453125" style="1" bestFit="1" customWidth="1"/>
    <col min="9" max="9" width="25.1796875" style="1" bestFit="1" customWidth="1"/>
    <col min="10" max="10" width="23.7265625" style="4" customWidth="1"/>
    <col min="11" max="11" width="17.26953125" style="1" customWidth="1"/>
    <col min="12" max="12" width="18" style="1" bestFit="1" customWidth="1"/>
    <col min="13" max="13" width="24.453125" style="1" bestFit="1" customWidth="1"/>
    <col min="14" max="14" width="19.453125" style="1" bestFit="1" customWidth="1"/>
    <col min="15" max="16384" width="11.453125" style="1"/>
  </cols>
  <sheetData>
    <row r="1" spans="1:15" ht="31.5" customHeight="1" x14ac:dyDescent="0.4">
      <c r="A1" s="64" t="s">
        <v>22</v>
      </c>
      <c r="B1" s="65"/>
      <c r="C1" s="65"/>
      <c r="D1" s="65"/>
      <c r="E1" s="65"/>
      <c r="F1" s="65"/>
      <c r="G1" s="65"/>
      <c r="H1" s="65"/>
      <c r="I1" s="65"/>
      <c r="J1" s="65"/>
      <c r="K1" s="65"/>
    </row>
    <row r="2" spans="1:15" ht="21.75" customHeight="1" x14ac:dyDescent="0.4">
      <c r="A2" s="66" t="str">
        <f>"Ausstehendes Nominale und Restlaufzeit per "&amp;TEXT($B$45,"TT. MMMM JJJJ")&amp;" / Begebungen im Monat "&amp;TEXT($B$45,"MMMM")</f>
        <v>Ausstehendes Nominale und Restlaufzeit per 31. Juli 2026 / Begebungen im Monat Juli</v>
      </c>
      <c r="B2" s="65"/>
      <c r="C2" s="65"/>
      <c r="D2" s="65"/>
      <c r="E2" s="65"/>
      <c r="F2" s="65"/>
      <c r="G2" s="65"/>
      <c r="H2" s="65"/>
      <c r="I2" s="65"/>
      <c r="J2" s="65"/>
      <c r="K2" s="65"/>
    </row>
    <row r="3" spans="1:15" ht="12" customHeight="1" x14ac:dyDescent="0.4">
      <c r="A3" s="2"/>
      <c r="B3" s="3"/>
    </row>
    <row r="4" spans="1:15" s="47" customFormat="1" ht="30" x14ac:dyDescent="0.3">
      <c r="A4" s="44" t="s">
        <v>0</v>
      </c>
      <c r="B4" s="45" t="s">
        <v>1</v>
      </c>
      <c r="C4" s="45" t="s">
        <v>69</v>
      </c>
      <c r="D4" s="45" t="s">
        <v>70</v>
      </c>
      <c r="E4" s="45" t="s">
        <v>68</v>
      </c>
      <c r="F4" s="45" t="s">
        <v>20</v>
      </c>
      <c r="G4" s="45" t="s">
        <v>16</v>
      </c>
      <c r="H4" s="46" t="s">
        <v>15</v>
      </c>
      <c r="I4" s="61" t="str">
        <f>"davon begeben im Monat "&amp;TEXT($B$45,"MMMM")&amp;" "&amp;TEXT($B$45,"JJJJ")</f>
        <v>davon begeben im Monat Juli 2026</v>
      </c>
      <c r="J4" s="62"/>
      <c r="K4" s="45" t="s">
        <v>19</v>
      </c>
    </row>
    <row r="5" spans="1:15" s="43" customFormat="1" ht="15.5" thickBot="1" x14ac:dyDescent="0.45">
      <c r="A5" s="5"/>
      <c r="B5" s="6"/>
      <c r="C5" s="6"/>
      <c r="D5" s="6"/>
      <c r="E5" s="6"/>
      <c r="F5" s="6"/>
      <c r="G5" s="6"/>
      <c r="H5" s="40" t="s">
        <v>14</v>
      </c>
      <c r="I5" s="41" t="s">
        <v>14</v>
      </c>
      <c r="J5" s="42" t="s">
        <v>17</v>
      </c>
      <c r="K5" s="6" t="s">
        <v>18</v>
      </c>
    </row>
    <row r="6" spans="1:15" ht="14.25" customHeight="1" thickTop="1" x14ac:dyDescent="0.45">
      <c r="A6" s="7" t="s">
        <v>25</v>
      </c>
      <c r="B6" s="7" t="s">
        <v>26</v>
      </c>
      <c r="C6" s="8">
        <v>0.75</v>
      </c>
      <c r="D6" s="8">
        <v>0.49180327868852464</v>
      </c>
      <c r="E6" s="9">
        <v>42423</v>
      </c>
      <c r="F6" s="9">
        <v>42663</v>
      </c>
      <c r="G6" s="9">
        <v>46315</v>
      </c>
      <c r="H6" s="10">
        <v>16955895000</v>
      </c>
      <c r="I6" s="11"/>
      <c r="J6" s="12"/>
      <c r="K6" s="13">
        <v>0.22191780821917809</v>
      </c>
      <c r="L6" s="14"/>
      <c r="M6" s="48"/>
      <c r="N6" s="15"/>
      <c r="O6" s="16"/>
    </row>
    <row r="7" spans="1:15" ht="14.25" customHeight="1" x14ac:dyDescent="0.45">
      <c r="A7" s="7" t="s">
        <v>29</v>
      </c>
      <c r="B7" s="7" t="s">
        <v>30</v>
      </c>
      <c r="C7" s="8">
        <v>0.5</v>
      </c>
      <c r="D7" s="8">
        <v>0.5</v>
      </c>
      <c r="E7" s="9">
        <v>42845</v>
      </c>
      <c r="F7" s="9">
        <v>43210</v>
      </c>
      <c r="G7" s="9">
        <v>46497</v>
      </c>
      <c r="H7" s="10">
        <v>15799028000</v>
      </c>
      <c r="I7" s="11"/>
      <c r="J7" s="12"/>
      <c r="K7" s="13">
        <v>0.72054794520547949</v>
      </c>
      <c r="L7" s="14"/>
      <c r="M7" s="48"/>
      <c r="N7" s="15"/>
      <c r="O7" s="16"/>
    </row>
    <row r="8" spans="1:15" ht="14.25" customHeight="1" x14ac:dyDescent="0.45">
      <c r="A8" s="7" t="s">
        <v>2</v>
      </c>
      <c r="B8" s="7" t="s">
        <v>3</v>
      </c>
      <c r="C8" s="8">
        <v>6.25</v>
      </c>
      <c r="D8" s="8">
        <v>6.25</v>
      </c>
      <c r="E8" s="9">
        <v>35622</v>
      </c>
      <c r="F8" s="9">
        <v>35991</v>
      </c>
      <c r="G8" s="9">
        <v>46583</v>
      </c>
      <c r="H8" s="10">
        <v>9899531002.3099995</v>
      </c>
      <c r="I8" s="11"/>
      <c r="J8" s="12"/>
      <c r="K8" s="13">
        <v>0.95616438356164379</v>
      </c>
      <c r="L8" s="14"/>
      <c r="M8" s="48"/>
      <c r="N8" s="15"/>
      <c r="O8" s="16"/>
    </row>
    <row r="9" spans="1:15" ht="14.25" customHeight="1" x14ac:dyDescent="0.45">
      <c r="A9" s="7" t="s">
        <v>34</v>
      </c>
      <c r="B9" s="7" t="s">
        <v>33</v>
      </c>
      <c r="C9" s="8">
        <v>0.75</v>
      </c>
      <c r="D9" s="8">
        <v>0.80342465753424652</v>
      </c>
      <c r="E9" s="9">
        <v>43125</v>
      </c>
      <c r="F9" s="9">
        <v>43516</v>
      </c>
      <c r="G9" s="9">
        <v>46803</v>
      </c>
      <c r="H9" s="10">
        <v>14399317000</v>
      </c>
      <c r="I9" s="11"/>
      <c r="J9" s="12"/>
      <c r="K9" s="13">
        <v>1.558904109589041</v>
      </c>
      <c r="L9" s="14"/>
      <c r="M9" s="48"/>
      <c r="N9" s="15"/>
      <c r="O9" s="16"/>
    </row>
    <row r="10" spans="1:15" ht="14.25" customHeight="1" x14ac:dyDescent="0.45">
      <c r="A10" s="7" t="s">
        <v>51</v>
      </c>
      <c r="B10" s="7" t="s">
        <v>52</v>
      </c>
      <c r="C10" s="8">
        <v>0</v>
      </c>
      <c r="D10" s="8">
        <v>0</v>
      </c>
      <c r="E10" s="9">
        <v>44587</v>
      </c>
      <c r="F10" s="9">
        <v>44854</v>
      </c>
      <c r="G10" s="9">
        <v>47046</v>
      </c>
      <c r="H10" s="10">
        <v>11766213000</v>
      </c>
      <c r="I10" s="11"/>
      <c r="J10" s="12"/>
      <c r="K10" s="13">
        <v>2.2219178082191782</v>
      </c>
      <c r="L10" s="14"/>
      <c r="M10" s="48"/>
      <c r="N10" s="15"/>
      <c r="O10" s="16"/>
    </row>
    <row r="11" spans="1:15" ht="14.25" customHeight="1" x14ac:dyDescent="0.45">
      <c r="A11" s="7" t="s">
        <v>35</v>
      </c>
      <c r="B11" s="7" t="s">
        <v>36</v>
      </c>
      <c r="C11" s="8">
        <v>0.5</v>
      </c>
      <c r="D11" s="8">
        <v>0.52054794520547942</v>
      </c>
      <c r="E11" s="9">
        <v>43501</v>
      </c>
      <c r="F11" s="9">
        <v>43881</v>
      </c>
      <c r="G11" s="9">
        <v>47169</v>
      </c>
      <c r="H11" s="10">
        <v>15741577000</v>
      </c>
      <c r="I11" s="11"/>
      <c r="J11" s="12"/>
      <c r="K11" s="13">
        <v>2.558904109589041</v>
      </c>
      <c r="L11" s="14"/>
      <c r="M11" s="48"/>
      <c r="N11" s="15"/>
      <c r="O11" s="16"/>
    </row>
    <row r="12" spans="1:15" ht="14.25" customHeight="1" x14ac:dyDescent="0.45">
      <c r="A12" s="7" t="s">
        <v>60</v>
      </c>
      <c r="B12" s="7" t="s">
        <v>61</v>
      </c>
      <c r="C12" s="8">
        <v>2.9</v>
      </c>
      <c r="D12" s="8">
        <v>3.122465</v>
      </c>
      <c r="E12" s="9">
        <v>45041</v>
      </c>
      <c r="F12" s="9">
        <v>45435</v>
      </c>
      <c r="G12" s="9">
        <v>47261</v>
      </c>
      <c r="H12" s="10">
        <v>7815324000</v>
      </c>
      <c r="I12" s="11"/>
      <c r="J12" s="12"/>
      <c r="K12" s="13">
        <v>2.8109589041095893</v>
      </c>
      <c r="L12" s="14"/>
      <c r="M12" s="48"/>
      <c r="N12" s="15"/>
      <c r="O12" s="16"/>
    </row>
    <row r="13" spans="1:15" ht="14.25" customHeight="1" x14ac:dyDescent="0.45">
      <c r="A13" s="7" t="s">
        <v>73</v>
      </c>
      <c r="B13" s="7" t="s">
        <v>74</v>
      </c>
      <c r="C13" s="8">
        <v>2.5</v>
      </c>
      <c r="D13" s="8">
        <v>2.8142076500000002</v>
      </c>
      <c r="E13" s="9">
        <v>45539</v>
      </c>
      <c r="F13" s="9">
        <v>45950</v>
      </c>
      <c r="G13" s="9">
        <v>47411</v>
      </c>
      <c r="H13" s="10">
        <v>8975000000</v>
      </c>
      <c r="I13" s="11"/>
      <c r="J13" s="12"/>
      <c r="K13" s="13">
        <v>3.2219178082191782</v>
      </c>
      <c r="L13" s="14"/>
      <c r="M13" s="48"/>
      <c r="N13" s="15"/>
      <c r="O13" s="16"/>
    </row>
    <row r="14" spans="1:15" ht="14.25" customHeight="1" x14ac:dyDescent="0.45">
      <c r="A14" s="7" t="s">
        <v>37</v>
      </c>
      <c r="B14" s="7" t="s">
        <v>38</v>
      </c>
      <c r="C14" s="8">
        <v>0</v>
      </c>
      <c r="D14" s="8">
        <v>0</v>
      </c>
      <c r="E14" s="9">
        <v>43866</v>
      </c>
      <c r="F14" s="9">
        <v>44247</v>
      </c>
      <c r="G14" s="9">
        <v>47534</v>
      </c>
      <c r="H14" s="10">
        <v>14733848000</v>
      </c>
      <c r="I14" s="11"/>
      <c r="J14" s="12"/>
      <c r="K14" s="13">
        <v>3.558904109589041</v>
      </c>
      <c r="L14" s="14"/>
      <c r="M14" s="48"/>
      <c r="N14" s="15"/>
      <c r="O14" s="16"/>
    </row>
    <row r="15" spans="1:15" ht="14.25" customHeight="1" x14ac:dyDescent="0.45">
      <c r="A15" s="7" t="s">
        <v>62</v>
      </c>
      <c r="B15" s="7" t="s">
        <v>63</v>
      </c>
      <c r="C15" s="8">
        <v>3.45</v>
      </c>
      <c r="D15" s="8">
        <v>3.45</v>
      </c>
      <c r="E15" s="9">
        <v>45226</v>
      </c>
      <c r="F15" s="9">
        <v>45585</v>
      </c>
      <c r="G15" s="9">
        <v>47776</v>
      </c>
      <c r="H15" s="10">
        <v>14624451600</v>
      </c>
      <c r="I15" s="11"/>
      <c r="J15" s="12"/>
      <c r="K15" s="13">
        <v>4.2219178082191782</v>
      </c>
      <c r="L15" s="14"/>
      <c r="M15" s="48"/>
      <c r="N15" s="15"/>
      <c r="O15" s="16"/>
    </row>
    <row r="16" spans="1:15" ht="14.25" customHeight="1" x14ac:dyDescent="0.45">
      <c r="A16" s="7" t="s">
        <v>45</v>
      </c>
      <c r="B16" s="7" t="s">
        <v>46</v>
      </c>
      <c r="C16" s="8">
        <v>0</v>
      </c>
      <c r="D16" s="8">
        <v>0</v>
      </c>
      <c r="E16" s="9">
        <v>44230</v>
      </c>
      <c r="F16" s="9">
        <v>44612</v>
      </c>
      <c r="G16" s="9">
        <v>47899</v>
      </c>
      <c r="H16" s="10">
        <v>18926736000</v>
      </c>
      <c r="I16" s="11">
        <v>977500000</v>
      </c>
      <c r="J16" s="12">
        <v>46212</v>
      </c>
      <c r="K16" s="13">
        <v>4.558904109589041</v>
      </c>
      <c r="L16" s="14"/>
      <c r="M16" s="48"/>
      <c r="N16" s="15"/>
      <c r="O16" s="16"/>
    </row>
    <row r="17" spans="1:15" ht="14.25" customHeight="1" x14ac:dyDescent="0.45">
      <c r="A17" s="7" t="s">
        <v>83</v>
      </c>
      <c r="B17" s="7" t="s">
        <v>84</v>
      </c>
      <c r="C17" s="8">
        <v>2.85</v>
      </c>
      <c r="D17" s="8">
        <v>1.08534</v>
      </c>
      <c r="E17" s="9">
        <v>46176</v>
      </c>
      <c r="F17" s="9">
        <v>46315</v>
      </c>
      <c r="G17" s="9">
        <v>48141</v>
      </c>
      <c r="H17" s="10">
        <v>3500000000</v>
      </c>
      <c r="I17" s="11"/>
      <c r="J17" s="17"/>
      <c r="K17" s="13">
        <v>5.2219178082191782</v>
      </c>
      <c r="L17" s="14"/>
      <c r="M17" s="48"/>
      <c r="N17" s="15"/>
      <c r="O17" s="16"/>
    </row>
    <row r="18" spans="1:15" ht="14.25" customHeight="1" x14ac:dyDescent="0.45">
      <c r="A18" s="7" t="s">
        <v>53</v>
      </c>
      <c r="B18" s="7" t="s">
        <v>57</v>
      </c>
      <c r="C18" s="8">
        <v>0.9</v>
      </c>
      <c r="D18" s="8">
        <v>0.80630136986301371</v>
      </c>
      <c r="E18" s="9">
        <v>44650</v>
      </c>
      <c r="F18" s="9">
        <v>44977</v>
      </c>
      <c r="G18" s="9">
        <v>48264</v>
      </c>
      <c r="H18" s="10">
        <v>13974429000</v>
      </c>
      <c r="I18" s="52"/>
      <c r="J18" s="17"/>
      <c r="K18" s="13">
        <v>5.558904109589041</v>
      </c>
      <c r="L18" s="14"/>
      <c r="M18" s="48"/>
      <c r="N18" s="15"/>
      <c r="O18" s="16"/>
    </row>
    <row r="19" spans="1:15" ht="14.25" customHeight="1" x14ac:dyDescent="0.45">
      <c r="A19" s="7" t="s">
        <v>77</v>
      </c>
      <c r="B19" s="7" t="s">
        <v>78</v>
      </c>
      <c r="C19" s="8">
        <v>2.8</v>
      </c>
      <c r="D19" s="8">
        <v>2.938082192</v>
      </c>
      <c r="E19" s="9">
        <v>45902</v>
      </c>
      <c r="F19" s="9">
        <v>46073</v>
      </c>
      <c r="G19" s="9">
        <v>48477</v>
      </c>
      <c r="H19" s="10">
        <v>5202500000</v>
      </c>
      <c r="I19" s="11"/>
      <c r="J19" s="12"/>
      <c r="K19" s="13">
        <v>6.13972602739726</v>
      </c>
      <c r="L19" s="14"/>
      <c r="M19" s="48"/>
      <c r="N19" s="15"/>
      <c r="O19" s="16"/>
    </row>
    <row r="20" spans="1:15" ht="14.25" customHeight="1" x14ac:dyDescent="0.45">
      <c r="A20" s="7" t="s">
        <v>55</v>
      </c>
      <c r="B20" s="7" t="s">
        <v>56</v>
      </c>
      <c r="C20" s="8">
        <v>2.9</v>
      </c>
      <c r="D20" s="8">
        <v>3.2178079999999998</v>
      </c>
      <c r="E20" s="9">
        <v>44937</v>
      </c>
      <c r="F20" s="9">
        <v>45342</v>
      </c>
      <c r="G20" s="9">
        <v>48630</v>
      </c>
      <c r="H20" s="10">
        <v>18922283000</v>
      </c>
      <c r="I20" s="11"/>
      <c r="J20" s="12"/>
      <c r="K20" s="13">
        <v>6.558904109589041</v>
      </c>
      <c r="L20" s="14"/>
      <c r="M20" s="48"/>
      <c r="N20" s="15"/>
      <c r="O20" s="16"/>
    </row>
    <row r="21" spans="1:15" ht="14.25" customHeight="1" x14ac:dyDescent="0.45">
      <c r="A21" s="7" t="s">
        <v>64</v>
      </c>
      <c r="B21" s="7" t="s">
        <v>65</v>
      </c>
      <c r="C21" s="8">
        <v>2.9</v>
      </c>
      <c r="D21" s="8">
        <v>3.1065753420000002</v>
      </c>
      <c r="E21" s="9">
        <v>45316</v>
      </c>
      <c r="F21" s="9">
        <v>45708</v>
      </c>
      <c r="G21" s="9">
        <v>48995</v>
      </c>
      <c r="H21" s="10">
        <v>13796803700</v>
      </c>
      <c r="I21" s="11"/>
      <c r="J21" s="12"/>
      <c r="K21" s="13">
        <v>7.558904109589041</v>
      </c>
      <c r="L21" s="14"/>
      <c r="M21" s="48"/>
      <c r="N21" s="15"/>
      <c r="O21" s="16"/>
    </row>
    <row r="22" spans="1:15" ht="14.25" customHeight="1" x14ac:dyDescent="0.45">
      <c r="A22" s="7" t="s">
        <v>12</v>
      </c>
      <c r="B22" s="7" t="s">
        <v>13</v>
      </c>
      <c r="C22" s="8">
        <v>2.4</v>
      </c>
      <c r="D22" s="8">
        <v>2.636712328767123</v>
      </c>
      <c r="E22" s="9">
        <v>41381</v>
      </c>
      <c r="F22" s="9">
        <v>41782</v>
      </c>
      <c r="G22" s="9">
        <v>49087</v>
      </c>
      <c r="H22" s="10">
        <v>10429919000</v>
      </c>
      <c r="I22" s="11"/>
      <c r="J22" s="12"/>
      <c r="K22" s="13">
        <v>7.8109589041095893</v>
      </c>
      <c r="L22" s="14"/>
      <c r="M22" s="48"/>
      <c r="N22" s="15"/>
      <c r="O22" s="16"/>
    </row>
    <row r="23" spans="1:15" ht="14.25" customHeight="1" x14ac:dyDescent="0.45">
      <c r="A23" s="7" t="s">
        <v>75</v>
      </c>
      <c r="B23" s="7" t="s">
        <v>76</v>
      </c>
      <c r="C23" s="8">
        <v>2.95</v>
      </c>
      <c r="D23" s="8">
        <v>3.0789617486338798</v>
      </c>
      <c r="E23" s="9">
        <v>45692</v>
      </c>
      <c r="F23" s="9">
        <v>46073</v>
      </c>
      <c r="G23" s="9">
        <v>49360</v>
      </c>
      <c r="H23" s="10">
        <v>15030925900</v>
      </c>
      <c r="I23" s="11"/>
      <c r="J23" s="12"/>
      <c r="K23" s="13">
        <v>8.5589041095890419</v>
      </c>
      <c r="L23" s="14"/>
      <c r="M23" s="48"/>
      <c r="N23" s="15"/>
      <c r="O23" s="16"/>
    </row>
    <row r="24" spans="1:15" ht="14.25" customHeight="1" x14ac:dyDescent="0.45">
      <c r="A24" s="7" t="s">
        <v>79</v>
      </c>
      <c r="B24" s="7" t="s">
        <v>80</v>
      </c>
      <c r="C24" s="8">
        <v>3.2</v>
      </c>
      <c r="D24" s="8">
        <v>3.4016438349999998</v>
      </c>
      <c r="E24" s="9">
        <v>46050</v>
      </c>
      <c r="F24" s="9">
        <v>46438</v>
      </c>
      <c r="G24" s="9">
        <v>49725</v>
      </c>
      <c r="H24" s="10">
        <v>9547611300</v>
      </c>
      <c r="I24" s="11">
        <v>747500000</v>
      </c>
      <c r="J24" s="12">
        <v>46212</v>
      </c>
      <c r="K24" s="13">
        <v>9.5589041095890419</v>
      </c>
      <c r="L24" s="14"/>
      <c r="M24" s="48"/>
      <c r="N24" s="15"/>
      <c r="O24" s="16"/>
    </row>
    <row r="25" spans="1:15" ht="14.25" customHeight="1" x14ac:dyDescent="0.45">
      <c r="A25" s="7" t="s">
        <v>49</v>
      </c>
      <c r="B25" s="7" t="s">
        <v>50</v>
      </c>
      <c r="C25" s="8">
        <v>0.25</v>
      </c>
      <c r="D25" s="8">
        <v>0.26849315068493201</v>
      </c>
      <c r="E25" s="9">
        <v>44462</v>
      </c>
      <c r="F25" s="9">
        <v>44854</v>
      </c>
      <c r="G25" s="9">
        <v>49968</v>
      </c>
      <c r="H25" s="10">
        <v>8182060000</v>
      </c>
      <c r="I25" s="11"/>
      <c r="J25" s="12"/>
      <c r="K25" s="13">
        <v>10.221917808219178</v>
      </c>
      <c r="L25" s="14"/>
      <c r="M25" s="48"/>
      <c r="N25" s="15"/>
      <c r="O25" s="16"/>
    </row>
    <row r="26" spans="1:15" ht="14.25" customHeight="1" x14ac:dyDescent="0.45">
      <c r="A26" s="7" t="s">
        <v>6</v>
      </c>
      <c r="B26" s="7" t="s">
        <v>10</v>
      </c>
      <c r="C26" s="8">
        <v>4.1500000000000004</v>
      </c>
      <c r="D26" s="8">
        <v>4.1500000000000004</v>
      </c>
      <c r="E26" s="9">
        <v>39099</v>
      </c>
      <c r="F26" s="9">
        <v>39156</v>
      </c>
      <c r="G26" s="9">
        <v>50114</v>
      </c>
      <c r="H26" s="10">
        <v>15766012000</v>
      </c>
      <c r="I26" s="11"/>
      <c r="J26" s="12"/>
      <c r="K26" s="13">
        <v>10.621917808219179</v>
      </c>
      <c r="L26" s="14"/>
      <c r="M26" s="48"/>
      <c r="N26" s="15"/>
      <c r="O26" s="16"/>
    </row>
    <row r="27" spans="1:15" ht="14.25" customHeight="1" x14ac:dyDescent="0.45">
      <c r="A27" s="7" t="s">
        <v>71</v>
      </c>
      <c r="B27" s="7" t="s">
        <v>72</v>
      </c>
      <c r="C27" s="8">
        <v>3.2</v>
      </c>
      <c r="D27" s="8">
        <v>3.6109289609999999</v>
      </c>
      <c r="E27" s="9">
        <v>45441</v>
      </c>
      <c r="F27" s="9">
        <v>45853</v>
      </c>
      <c r="G27" s="9">
        <v>50966</v>
      </c>
      <c r="H27" s="10">
        <v>7394050500</v>
      </c>
      <c r="I27" s="11"/>
      <c r="J27" s="12"/>
      <c r="K27" s="13">
        <v>12.956164383561644</v>
      </c>
      <c r="L27" s="14"/>
      <c r="M27" s="48"/>
      <c r="N27" s="15"/>
      <c r="O27" s="16"/>
    </row>
    <row r="28" spans="1:15" ht="14.25" customHeight="1" x14ac:dyDescent="0.4">
      <c r="A28" s="7" t="s">
        <v>43</v>
      </c>
      <c r="B28" s="7" t="s">
        <v>44</v>
      </c>
      <c r="C28" s="8">
        <v>0</v>
      </c>
      <c r="D28" s="8">
        <v>0</v>
      </c>
      <c r="E28" s="9">
        <v>44126</v>
      </c>
      <c r="F28" s="9">
        <v>44489</v>
      </c>
      <c r="G28" s="9">
        <v>51429</v>
      </c>
      <c r="H28" s="10">
        <v>7791205000</v>
      </c>
      <c r="I28" s="11"/>
      <c r="J28" s="12"/>
      <c r="K28" s="13">
        <v>14.221917808219178</v>
      </c>
      <c r="L28" s="14"/>
      <c r="M28" s="48"/>
    </row>
    <row r="29" spans="1:15" ht="14.25" customHeight="1" x14ac:dyDescent="0.4">
      <c r="A29" s="7" t="s">
        <v>85</v>
      </c>
      <c r="B29" s="7" t="s">
        <v>86</v>
      </c>
      <c r="C29" s="8">
        <v>3.55</v>
      </c>
      <c r="D29" s="8">
        <v>1.0601400000000001</v>
      </c>
      <c r="E29" s="9">
        <v>46176</v>
      </c>
      <c r="F29" s="9">
        <v>46285</v>
      </c>
      <c r="G29" s="9">
        <v>51764</v>
      </c>
      <c r="H29" s="10">
        <v>2000000000</v>
      </c>
      <c r="I29" s="11"/>
      <c r="J29" s="12"/>
      <c r="K29" s="13">
        <v>15.139726027397261</v>
      </c>
      <c r="L29" s="14"/>
      <c r="M29" s="48"/>
    </row>
    <row r="30" spans="1:15" ht="14.25" customHeight="1" x14ac:dyDescent="0.4">
      <c r="A30" s="7" t="s">
        <v>8</v>
      </c>
      <c r="B30" s="7" t="s">
        <v>9</v>
      </c>
      <c r="C30" s="8">
        <v>3.15</v>
      </c>
      <c r="D30" s="8">
        <v>3.037808219178082</v>
      </c>
      <c r="E30" s="9">
        <v>41093</v>
      </c>
      <c r="F30" s="9">
        <v>41445</v>
      </c>
      <c r="G30" s="9">
        <v>52768</v>
      </c>
      <c r="H30" s="10">
        <v>10564275000</v>
      </c>
      <c r="I30" s="11"/>
      <c r="J30" s="12"/>
      <c r="K30" s="13">
        <v>17.887671232876713</v>
      </c>
      <c r="L30" s="14"/>
      <c r="M30" s="48"/>
    </row>
    <row r="31" spans="1:15" ht="14.25" customHeight="1" x14ac:dyDescent="0.4">
      <c r="A31" s="7" t="s">
        <v>23</v>
      </c>
      <c r="B31" s="7" t="s">
        <v>24</v>
      </c>
      <c r="C31" s="8">
        <v>1.5</v>
      </c>
      <c r="D31" s="8">
        <v>1.487704918032787</v>
      </c>
      <c r="E31" s="9">
        <v>42423</v>
      </c>
      <c r="F31" s="9">
        <v>42786</v>
      </c>
      <c r="G31" s="9">
        <v>53743</v>
      </c>
      <c r="H31" s="10">
        <v>10590784000</v>
      </c>
      <c r="I31" s="11"/>
      <c r="J31" s="12"/>
      <c r="K31" s="13">
        <v>20.55890410958904</v>
      </c>
      <c r="L31" s="14"/>
      <c r="M31" s="48"/>
    </row>
    <row r="32" spans="1:15" ht="14.25" customHeight="1" x14ac:dyDescent="0.4">
      <c r="A32" s="7" t="s">
        <v>54</v>
      </c>
      <c r="B32" s="7" t="s">
        <v>67</v>
      </c>
      <c r="C32" s="8">
        <v>1.85</v>
      </c>
      <c r="D32" s="8">
        <v>1.8094520000000001</v>
      </c>
      <c r="E32" s="9">
        <v>44712</v>
      </c>
      <c r="F32" s="9">
        <v>45069</v>
      </c>
      <c r="G32" s="9">
        <v>54566</v>
      </c>
      <c r="H32" s="10">
        <v>9400000000</v>
      </c>
      <c r="I32" s="11"/>
      <c r="J32" s="17"/>
      <c r="K32" s="13">
        <v>22.81095890410959</v>
      </c>
      <c r="L32" s="14"/>
      <c r="M32" s="48"/>
    </row>
    <row r="33" spans="1:21" ht="14.25" customHeight="1" x14ac:dyDescent="0.4">
      <c r="A33" s="7" t="s">
        <v>39</v>
      </c>
      <c r="B33" s="7" t="s">
        <v>40</v>
      </c>
      <c r="C33" s="8">
        <v>0.75</v>
      </c>
      <c r="D33" s="8">
        <v>0.72328767123287663</v>
      </c>
      <c r="E33" s="9">
        <v>43923</v>
      </c>
      <c r="F33" s="9">
        <v>44275</v>
      </c>
      <c r="G33" s="9">
        <v>55232</v>
      </c>
      <c r="H33" s="10">
        <v>10980635000</v>
      </c>
      <c r="I33" s="11"/>
      <c r="J33" s="17"/>
      <c r="K33" s="13">
        <v>24.635616438356166</v>
      </c>
      <c r="L33" s="14"/>
      <c r="M33" s="48"/>
    </row>
    <row r="34" spans="1:21" ht="14.25" customHeight="1" x14ac:dyDescent="0.4">
      <c r="A34" s="7" t="s">
        <v>58</v>
      </c>
      <c r="B34" s="7" t="s">
        <v>59</v>
      </c>
      <c r="C34" s="8">
        <v>3.15</v>
      </c>
      <c r="D34" s="8">
        <v>1.5361640000000001</v>
      </c>
      <c r="E34" s="9">
        <v>45041</v>
      </c>
      <c r="F34" s="9">
        <v>45219</v>
      </c>
      <c r="G34" s="9">
        <v>56177</v>
      </c>
      <c r="H34" s="10">
        <v>10523096000</v>
      </c>
      <c r="I34" s="11"/>
      <c r="J34" s="12"/>
      <c r="K34" s="13">
        <v>27.221917808219178</v>
      </c>
      <c r="L34" s="14"/>
      <c r="M34" s="48"/>
    </row>
    <row r="35" spans="1:21" ht="14.25" customHeight="1" x14ac:dyDescent="0.4">
      <c r="A35" s="7" t="s">
        <v>81</v>
      </c>
      <c r="B35" s="7" t="s">
        <v>82</v>
      </c>
      <c r="C35" s="8">
        <v>3.75</v>
      </c>
      <c r="D35" s="8">
        <v>3.8527397200000002</v>
      </c>
      <c r="E35" s="9">
        <v>46091</v>
      </c>
      <c r="F35" s="9">
        <v>46466</v>
      </c>
      <c r="G35" s="9">
        <v>57059</v>
      </c>
      <c r="H35" s="10">
        <v>2650000000</v>
      </c>
      <c r="I35" s="11"/>
      <c r="J35" s="12"/>
      <c r="K35" s="13">
        <v>29.635616438356166</v>
      </c>
      <c r="L35" s="14"/>
      <c r="M35" s="48"/>
    </row>
    <row r="36" spans="1:21" ht="14.25" customHeight="1" x14ac:dyDescent="0.4">
      <c r="A36" s="7" t="s">
        <v>7</v>
      </c>
      <c r="B36" s="7" t="s">
        <v>11</v>
      </c>
      <c r="C36" s="8">
        <v>3.8</v>
      </c>
      <c r="D36" s="8">
        <v>3.8</v>
      </c>
      <c r="E36" s="9">
        <v>40934</v>
      </c>
      <c r="F36" s="9">
        <v>41300</v>
      </c>
      <c r="G36" s="9">
        <v>59197</v>
      </c>
      <c r="H36" s="10">
        <v>4573666000</v>
      </c>
      <c r="I36" s="11"/>
      <c r="J36" s="12"/>
      <c r="K36" s="13">
        <v>35.490410958904107</v>
      </c>
      <c r="L36" s="14"/>
      <c r="M36" s="48"/>
    </row>
    <row r="37" spans="1:21" ht="14.25" customHeight="1" x14ac:dyDescent="0.4">
      <c r="A37" s="7" t="s">
        <v>47</v>
      </c>
      <c r="B37" s="19" t="s">
        <v>48</v>
      </c>
      <c r="C37" s="8">
        <v>0.7</v>
      </c>
      <c r="D37" s="21">
        <v>0.7</v>
      </c>
      <c r="E37" s="9">
        <v>44306</v>
      </c>
      <c r="F37" s="23">
        <v>44671</v>
      </c>
      <c r="G37" s="9">
        <v>62568</v>
      </c>
      <c r="H37" s="10">
        <v>6590000000</v>
      </c>
      <c r="I37" s="11"/>
      <c r="J37" s="12"/>
      <c r="K37" s="13">
        <v>44.720547945205482</v>
      </c>
      <c r="L37" s="32"/>
      <c r="M37" s="32"/>
    </row>
    <row r="38" spans="1:21" ht="16.5" customHeight="1" x14ac:dyDescent="0.4">
      <c r="A38" s="7" t="s">
        <v>27</v>
      </c>
      <c r="B38" s="19" t="s">
        <v>28</v>
      </c>
      <c r="C38" s="8">
        <v>1.5</v>
      </c>
      <c r="D38" s="21">
        <v>1.5</v>
      </c>
      <c r="E38" s="9">
        <v>42676</v>
      </c>
      <c r="F38" s="23">
        <v>43041</v>
      </c>
      <c r="G38" s="9">
        <v>68243</v>
      </c>
      <c r="H38" s="10">
        <v>3540897000</v>
      </c>
      <c r="I38" s="11"/>
      <c r="J38" s="12"/>
      <c r="K38" s="13">
        <v>60.257534246575339</v>
      </c>
    </row>
    <row r="39" spans="1:21" ht="16.5" customHeight="1" x14ac:dyDescent="0.4">
      <c r="A39" s="7" t="s">
        <v>31</v>
      </c>
      <c r="B39" s="19" t="s">
        <v>32</v>
      </c>
      <c r="C39" s="8">
        <v>2.1</v>
      </c>
      <c r="D39" s="21">
        <v>2.1</v>
      </c>
      <c r="E39" s="9">
        <v>42998</v>
      </c>
      <c r="F39" s="23">
        <v>43363</v>
      </c>
      <c r="G39" s="9">
        <v>79522</v>
      </c>
      <c r="H39" s="10">
        <v>6000000000</v>
      </c>
      <c r="I39" s="11"/>
      <c r="J39" s="12"/>
      <c r="K39" s="13">
        <v>91.139726027397259</v>
      </c>
    </row>
    <row r="40" spans="1:21" ht="16.5" customHeight="1" x14ac:dyDescent="0.4">
      <c r="A40" s="18" t="s">
        <v>41</v>
      </c>
      <c r="B40" s="56" t="s">
        <v>42</v>
      </c>
      <c r="C40" s="20">
        <v>0.85</v>
      </c>
      <c r="D40" s="54">
        <v>0.85</v>
      </c>
      <c r="E40" s="22">
        <v>44012</v>
      </c>
      <c r="F40" s="55">
        <v>44377</v>
      </c>
      <c r="G40" s="22">
        <v>80536</v>
      </c>
      <c r="H40" s="57">
        <v>6100000000</v>
      </c>
      <c r="I40" s="58"/>
      <c r="J40" s="59"/>
      <c r="K40" s="60">
        <v>93.915068493150685</v>
      </c>
    </row>
    <row r="41" spans="1:21" s="50" customFormat="1" ht="15" customHeight="1" x14ac:dyDescent="0.45">
      <c r="A41" s="49" t="s">
        <v>4</v>
      </c>
      <c r="B41" s="24"/>
      <c r="C41" s="25"/>
      <c r="D41" s="26"/>
      <c r="E41" s="26"/>
      <c r="F41" s="26"/>
      <c r="G41" s="27"/>
      <c r="H41" s="28">
        <f>SUM(H6:H40)</f>
        <v>362688073002.31</v>
      </c>
      <c r="I41" s="29"/>
      <c r="J41" s="30"/>
      <c r="K41" s="31">
        <f>SUMPRODUCT(H6:H40,K6:K40)/SUM(H6:H40)</f>
        <v>12.565209283453036</v>
      </c>
      <c r="O41" s="51"/>
      <c r="U41" s="51"/>
    </row>
    <row r="42" spans="1:21" ht="15" customHeight="1" x14ac:dyDescent="0.4">
      <c r="H42" s="16"/>
    </row>
    <row r="43" spans="1:21" ht="60" customHeight="1" x14ac:dyDescent="0.4">
      <c r="A43" s="63" t="s">
        <v>66</v>
      </c>
      <c r="B43" s="63"/>
      <c r="C43" s="63"/>
      <c r="D43" s="63"/>
      <c r="E43" s="63"/>
      <c r="F43" s="63"/>
      <c r="G43" s="63"/>
      <c r="H43" s="63"/>
      <c r="I43" s="63"/>
      <c r="J43" s="63"/>
      <c r="K43" s="63"/>
    </row>
    <row r="44" spans="1:21" x14ac:dyDescent="0.4">
      <c r="A44" s="53"/>
      <c r="B44" s="53"/>
      <c r="C44" s="53"/>
      <c r="D44" s="53"/>
      <c r="E44" s="53"/>
      <c r="F44" s="53"/>
      <c r="G44" s="53"/>
      <c r="H44" s="53"/>
      <c r="I44" s="53"/>
      <c r="J44" s="53"/>
      <c r="K44" s="53"/>
    </row>
    <row r="45" spans="1:21" x14ac:dyDescent="0.4">
      <c r="A45" s="33" t="s">
        <v>21</v>
      </c>
      <c r="B45" s="4">
        <v>46234</v>
      </c>
      <c r="C45" s="34"/>
      <c r="D45" s="35"/>
      <c r="E45" s="35"/>
      <c r="F45" s="35"/>
      <c r="G45" s="36"/>
      <c r="H45" s="37"/>
      <c r="I45" s="37"/>
      <c r="J45" s="38"/>
      <c r="K45" s="39"/>
    </row>
    <row r="46" spans="1:21" x14ac:dyDescent="0.4">
      <c r="H46" s="16"/>
    </row>
    <row r="47" spans="1:21" x14ac:dyDescent="0.4">
      <c r="A47" s="33" t="s">
        <v>5</v>
      </c>
    </row>
  </sheetData>
  <mergeCells count="4">
    <mergeCell ref="I4:J4"/>
    <mergeCell ref="A43:K43"/>
    <mergeCell ref="A1:K1"/>
    <mergeCell ref="A2:K2"/>
  </mergeCells>
  <phoneticPr fontId="2" type="noConversion"/>
  <printOptions horizontalCentered="1"/>
  <pageMargins left="0.19685039370078741" right="0.19685039370078741" top="0.39370078740157483" bottom="0.39370078740157483" header="0.51181102362204722" footer="0.51181102362204722"/>
  <pageSetup paperSize="9" scale="69" orientation="landscape" r:id="rId1"/>
  <headerFooter alignWithMargins="0">
    <oddFooter xml:space="preserve">&amp;R
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eitere_x0020_Channels xmlns="57ad9d04-8882-441f-ad0b-de242f4bcbcc"/>
    <Channel xmlns="57ad9d04-8882-441f-ad0b-de242f4bcbcc">Kapitalmarkt</Channel>
    <blaetterlink xmlns="57ad9d04-8882-441f-ad0b-de242f4bcbcc" xsi:nil="true"/>
    <Kurzinfo xmlns="57ad9d04-8882-441f-ad0b-de242f4bcbcc" xsi:nil="true"/>
    <im_x0020_Suchergebnis xmlns="57ad9d04-8882-441f-ad0b-de242f4bcbcc">true</im_x0020_Suchergebnis>
    <Sortierindex xmlns="57ad9d04-8882-441f-ad0b-de242f4bcbcc">24000</Sortierindex>
    <PublishingExpirationDate xmlns="http://schemas.microsoft.com/sharepoint/v3" xsi:nil="true"/>
    <Erweiterte_x0020_Info xmlns="57ad9d04-8882-441f-ad0b-de242f4bcbcc" xsi:nil="true"/>
    <PublishingStartDate xmlns="http://schemas.microsoft.com/sharepoint/v3" xsi:nil="true"/>
    <Themenbereich_Lookup xmlns="57ad9d04-8882-441f-ad0b-de242f4bcbcc">
      <Value>18</Value>
    </Themenbereich_Lookup>
    <Stand xmlns="57ad9d04-8882-441f-ad0b-de242f4bcbcc">2017-10-30T23:00:00+00:00</Stand>
    <DownloadKategorie_Lookup xmlns="57ad9d04-8882-441f-ad0b-de242f4bcbcc">9</DownloadKategorie_Lookup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DAC551ECCA1A3429CE90031E7E4668F" ma:contentTypeVersion="26" ma:contentTypeDescription="Ein neues Dokument erstellen." ma:contentTypeScope="" ma:versionID="1f1a922b1aaeeb811dd3480c714e1468">
  <xsd:schema xmlns:xsd="http://www.w3.org/2001/XMLSchema" xmlns:p="http://schemas.microsoft.com/office/2006/metadata/properties" xmlns:ns1="http://schemas.microsoft.com/sharepoint/v3" xmlns:ns4="57ad9d04-8882-441f-ad0b-de242f4bcbcc" targetNamespace="http://schemas.microsoft.com/office/2006/metadata/properties" ma:root="true" ma:fieldsID="857d09a9a6157a6b88e5e8b29ceb5ea7" ns1:_="" ns4:_="">
    <xsd:import namespace="http://schemas.microsoft.com/sharepoint/v3"/>
    <xsd:import namespace="57ad9d04-8882-441f-ad0b-de242f4bcbcc"/>
    <xsd:element name="properties">
      <xsd:complexType>
        <xsd:sequence>
          <xsd:element name="documentManagement">
            <xsd:complexType>
              <xsd:all>
                <xsd:element ref="ns1:ImageWidth" minOccurs="0"/>
                <xsd:element ref="ns1:ImageHeight" minOccurs="0"/>
                <xsd:element ref="ns1:PublishingStartDate" minOccurs="0"/>
                <xsd:element ref="ns1:PublishingExpirationDate" minOccurs="0"/>
                <xsd:element ref="ns4:Channel"/>
                <xsd:element ref="ns4:DownloadKategorie_Lookup"/>
                <xsd:element ref="ns4:Erweiterte_x0020_Info" minOccurs="0"/>
                <xsd:element ref="ns4:im_x0020_Suchergebnis" minOccurs="0"/>
                <xsd:element ref="ns4:Kurzinfo" minOccurs="0"/>
                <xsd:element ref="ns4:blaetterlink" minOccurs="0"/>
                <xsd:element ref="ns4:Sortierindex"/>
                <xsd:element ref="ns4:Stand" minOccurs="0"/>
                <xsd:element ref="ns4:Themenbereich_Lookup" minOccurs="0"/>
                <xsd:element ref="ns4:weitere_x0020_Channels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ImageWidth" ma:index="9" nillable="true" ma:displayName="Bildbreite" ma:internalName="ImageWidth" ma:readOnly="true">
      <xsd:simpleType>
        <xsd:restriction base="dms:Unknown"/>
      </xsd:simpleType>
    </xsd:element>
    <xsd:element name="ImageHeight" ma:index="10" nillable="true" ma:displayName="Bildhöhe" ma:internalName="ImageHeight" ma:readOnly="true">
      <xsd:simpleType>
        <xsd:restriction base="dms:Unknown"/>
      </xsd:simpleType>
    </xsd:element>
    <xsd:element name="PublishingStartDate" ma:index="12" nillable="true" ma:displayName="Geplantes Startdatum" ma:description="" ma:hidden="true" ma:internalName="PublishingStartDate">
      <xsd:simpleType>
        <xsd:restriction base="dms:Unknown"/>
      </xsd:simpleType>
    </xsd:element>
    <xsd:element name="PublishingExpirationDate" ma:index="13" nillable="true" ma:displayName="Geplantes Enddatum" ma:description="" ma:hidden="true" ma:internalName="PublishingExpirationDate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57ad9d04-8882-441f-ad0b-de242f4bcbcc" elementFormDefault="qualified">
    <xsd:import namespace="http://schemas.microsoft.com/office/2006/documentManagement/types"/>
    <xsd:element name="Channel" ma:index="15" ma:displayName="Channel" ma:format="Dropdown" ma:internalName="Channel">
      <xsd:simpleType>
        <xsd:restriction base="dms:Choice">
          <xsd:enumeration value="Das Unternehmen"/>
          <xsd:enumeration value="Investor Relations"/>
          <xsd:enumeration value="Exportservice"/>
          <xsd:enumeration value="Kapitalmarkt"/>
          <xsd:enumeration value="Research Services"/>
          <xsd:enumeration value="Energiemarkt"/>
          <xsd:enumeration value="ULSG"/>
        </xsd:restriction>
      </xsd:simpleType>
    </xsd:element>
    <xsd:element name="DownloadKategorie_Lookup" ma:index="16" ma:displayName="DownloadKategorie" ma:list="13faefbc-4e0b-4b91-a268-1221de22639b" ma:internalName="DownloadKategorie_Lookup" ma:readOnly="false" ma:showField="Title" ma:web="1a16dcd4-f16f-4834-a9d0-b3b0840f7698">
      <xsd:simpleType>
        <xsd:restriction base="dms:Lookup"/>
      </xsd:simpleType>
    </xsd:element>
    <xsd:element name="Erweiterte_x0020_Info" ma:index="17" nillable="true" ma:displayName="Erweiterte Info" ma:internalName="Erweiterte_x0020_Info">
      <xsd:simpleType>
        <xsd:restriction base="dms:Note"/>
      </xsd:simpleType>
    </xsd:element>
    <xsd:element name="im_x0020_Suchergebnis" ma:index="18" nillable="true" ma:displayName="im Suchergebnis" ma:default="1" ma:description="Soll dieses Dokument mittels der Suche des Downloadcenters gefunden werden? (sollte nur in Ausnahmefällen deaktiviert werden)." ma:internalName="im_x0020_Suchergebnis">
      <xsd:simpleType>
        <xsd:restriction base="dms:Boolean"/>
      </xsd:simpleType>
    </xsd:element>
    <xsd:element name="Kurzinfo" ma:index="19" nillable="true" ma:displayName="Kurzinfo" ma:internalName="Kurzinfo">
      <xsd:simpleType>
        <xsd:restriction base="dms:Text"/>
      </xsd:simpleType>
    </xsd:element>
    <xsd:element name="blaetterlink" ma:index="20" nillable="true" ma:displayName="Online Blättern" ma:description="Dieses Feld wird von der Webredaktion befüllt, wenn eine blätterbare Version vorhanden ist." ma:internalName="blaetterlink">
      <xsd:simpleType>
        <xsd:restriction base="dms:Text">
          <xsd:maxLength value="255"/>
        </xsd:restriction>
      </xsd:simpleType>
    </xsd:element>
    <xsd:element name="Sortierindex" ma:index="21" ma:displayName="Sortierindex" ma:internalName="Sortierindex">
      <xsd:simpleType>
        <xsd:restriction base="dms:Number"/>
      </xsd:simpleType>
    </xsd:element>
    <xsd:element name="Stand" ma:index="22" nillable="true" ma:displayName="Stand" ma:default="" ma:format="DateOnly" ma:internalName="Stand">
      <xsd:simpleType>
        <xsd:restriction base="dms:DateTime"/>
      </xsd:simpleType>
    </xsd:element>
    <xsd:element name="Themenbereich_Lookup" ma:index="23" nillable="true" ma:displayName="Themenbereich" ma:list="47aa2106-9969-44c5-ab74-2b606d35b11a" ma:internalName="Themenbereich_Lookup" ma:readOnly="false" ma:showField="Title" ma:web="1a16dcd4-f16f-4834-a9d0-b3b0840f7698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weitere_x0020_Channels" ma:index="24" nillable="true" ma:displayName="weitere Channels" ma:description="Soll dieser Download mehreren Channels zugewiesen werden? Wenn ja, hakeln Sie bitte die entsprechenden Channels an." ma:internalName="weitere_x0020_Channel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Das Unternehmen"/>
                    <xsd:enumeration value="Investor Relations"/>
                    <xsd:enumeration value="Exportservice"/>
                    <xsd:enumeration value="Kapitalmarkt"/>
                    <xsd:enumeration value="Research Services"/>
                    <xsd:enumeration value="Energiemarkt"/>
                  </xsd:restrict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14" ma:displayName="Autor"/>
        <xsd:element ref="dcterms:created" minOccurs="0" maxOccurs="1"/>
        <xsd:element ref="dc:identifier" minOccurs="0" maxOccurs="1"/>
        <xsd:element name="contentType" minOccurs="0" maxOccurs="1" type="xsd:string" ma:index="0" ma:displayName="Inhaltstyp" ma:readOnly="tru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6E854A-1349-4A25-8FC9-90461C374628}">
  <ds:schemaRefs>
    <ds:schemaRef ds:uri="http://schemas.microsoft.com/office/2006/metadata/properties"/>
    <ds:schemaRef ds:uri="http://schemas.microsoft.com/office/infopath/2007/PartnerControls"/>
    <ds:schemaRef ds:uri="57ad9d04-8882-441f-ad0b-de242f4bcbcc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D61C609C-A2B6-4451-8123-3A1A0A4E0A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7ad9d04-8882-441f-ad0b-de242f4bcbcc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13170490-049F-4D4A-B435-6AEB1FC7AB5F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611D1761-07DE-458F-B3AA-3841813DC3C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Bundesanleihen</vt:lpstr>
      <vt:lpstr>Bundesanleihen!Druckbereich</vt:lpstr>
    </vt:vector>
  </TitlesOfParts>
  <Company>OeKB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Umlauf von Bundesanleihen</dc:title>
  <dc:creator>Oesterreichische Kontrollbank AG</dc:creator>
  <cp:lastModifiedBy>Krapf Johanna</cp:lastModifiedBy>
  <cp:lastPrinted>2026-04-28T13:46:15Z</cp:lastPrinted>
  <dcterms:created xsi:type="dcterms:W3CDTF">2001-01-05T12:49:10Z</dcterms:created>
  <dcterms:modified xsi:type="dcterms:W3CDTF">2026-07-27T13:39:45Z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Dokument</vt:lpwstr>
  </property>
  <property fmtid="{D5CDD505-2E9C-101B-9397-08002B2CF9AE}" pid="3" name="MSIP_Label_1505fdd3-3fbd-4cea-85de-1209b4774ad7_Enabled">
    <vt:lpwstr>true</vt:lpwstr>
  </property>
  <property fmtid="{D5CDD505-2E9C-101B-9397-08002B2CF9AE}" pid="4" name="MSIP_Label_1505fdd3-3fbd-4cea-85de-1209b4774ad7_SetDate">
    <vt:lpwstr>2024-07-01T11:36:44Z</vt:lpwstr>
  </property>
  <property fmtid="{D5CDD505-2E9C-101B-9397-08002B2CF9AE}" pid="5" name="MSIP_Label_1505fdd3-3fbd-4cea-85de-1209b4774ad7_Method">
    <vt:lpwstr>Privileged</vt:lpwstr>
  </property>
  <property fmtid="{D5CDD505-2E9C-101B-9397-08002B2CF9AE}" pid="6" name="MSIP_Label_1505fdd3-3fbd-4cea-85de-1209b4774ad7_Name">
    <vt:lpwstr>Öffentlich</vt:lpwstr>
  </property>
  <property fmtid="{D5CDD505-2E9C-101B-9397-08002B2CF9AE}" pid="7" name="MSIP_Label_1505fdd3-3fbd-4cea-85de-1209b4774ad7_SiteId">
    <vt:lpwstr>a930b05c-c932-417a-9ce5-4bad09f0c5c4</vt:lpwstr>
  </property>
  <property fmtid="{D5CDD505-2E9C-101B-9397-08002B2CF9AE}" pid="8" name="MSIP_Label_1505fdd3-3fbd-4cea-85de-1209b4774ad7_ActionId">
    <vt:lpwstr>0f4b3cf0-bec1-4a04-a95b-7e0148cc55a1</vt:lpwstr>
  </property>
  <property fmtid="{D5CDD505-2E9C-101B-9397-08002B2CF9AE}" pid="9" name="MSIP_Label_1505fdd3-3fbd-4cea-85de-1209b4774ad7_ContentBits">
    <vt:lpwstr>0</vt:lpwstr>
  </property>
</Properties>
</file>