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DieseArbeitsmappe"/>
  <mc:AlternateContent xmlns:mc="http://schemas.openxmlformats.org/markup-compatibility/2006">
    <mc:Choice Requires="x15">
      <x15ac:absPath xmlns:x15ac="http://schemas.microsoft.com/office/spreadsheetml/2010/11/ac" url="I:\abteilung\rm\intern\EXCEL\INTERNETuINTRANET\Homepage\2026\05_2026\"/>
    </mc:Choice>
  </mc:AlternateContent>
  <xr:revisionPtr revIDLastSave="0" documentId="13_ncr:1_{E8672FCB-03F4-48BD-9378-915F5AF341E0}" xr6:coauthVersionLast="47" xr6:coauthVersionMax="47" xr10:uidLastSave="{00000000-0000-0000-0000-000000000000}"/>
  <bookViews>
    <workbookView xWindow="28680" yWindow="-120" windowWidth="29040" windowHeight="15720" xr2:uid="{00000000-000D-0000-FFFF-FFFF00000000}"/>
  </bookViews>
  <sheets>
    <sheet name="Government Bonds" sheetId="2" r:id="rId1"/>
  </sheets>
  <definedNames>
    <definedName name="_xlnm.Print_Area" localSheetId="0">'Government Bonds'!$A$1:$K$46</definedName>
    <definedName name="HTML_CodePage" hidden="1">1252</definedName>
    <definedName name="HTML_Control" hidden="1">{"'Deutsch'!$A$1:$G$71"}</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TRUE</definedName>
    <definedName name="HTML_OBDlg4" hidden="1">TRUE</definedName>
    <definedName name="HTML_OS" hidden="1">0</definedName>
    <definedName name="HTML_PathFile" hidden="1">"F:\RM\DOC\EXCEL\Intranet\Homepage\Uml_Bund.htm"</definedName>
    <definedName name="HTML_Title" hidden="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2" l="1"/>
  <c r="K40" i="2"/>
  <c r="H40" i="2"/>
  <c r="I4" i="2"/>
</calcChain>
</file>

<file path=xl/sharedStrings.xml><?xml version="1.0" encoding="utf-8"?>
<sst xmlns="http://schemas.openxmlformats.org/spreadsheetml/2006/main" count="87" uniqueCount="86">
  <si>
    <t>ISIN</t>
  </si>
  <si>
    <t>AT0000383864</t>
  </si>
  <si>
    <t xml:space="preserve">1997-2027/6 </t>
  </si>
  <si>
    <t>AT0000A04967</t>
  </si>
  <si>
    <t>AT0000A0U299</t>
  </si>
  <si>
    <t>AT0000A0VRQ6</t>
  </si>
  <si>
    <t>2012-2044/4</t>
  </si>
  <si>
    <t>2007-2037/1</t>
  </si>
  <si>
    <t>2012-2062/1</t>
  </si>
  <si>
    <t>AT0000A10683</t>
  </si>
  <si>
    <t>2013-2034/1</t>
  </si>
  <si>
    <t>in Euro</t>
  </si>
  <si>
    <t>in %</t>
  </si>
  <si>
    <t>Coupon p.a.</t>
  </si>
  <si>
    <t>Government bond</t>
  </si>
  <si>
    <t>Value date</t>
  </si>
  <si>
    <t>Redemption date</t>
  </si>
  <si>
    <t>Outstanding volume</t>
  </si>
  <si>
    <t>Years to maturity</t>
  </si>
  <si>
    <t>Source: OeKB</t>
  </si>
  <si>
    <t>Data status:</t>
  </si>
  <si>
    <t>Government Bonds of the Republic of Austria</t>
  </si>
  <si>
    <t>1st coupon date</t>
  </si>
  <si>
    <t>1st value date</t>
  </si>
  <si>
    <t>AT0000A1K9C8</t>
  </si>
  <si>
    <t>2016-2026/1</t>
  </si>
  <si>
    <t>AT0000A1K9F1</t>
  </si>
  <si>
    <t>2016-2047/2</t>
  </si>
  <si>
    <t>AT0000A1PEF7</t>
  </si>
  <si>
    <t>2016-2086/4</t>
  </si>
  <si>
    <t>AT0000A1VGK0</t>
  </si>
  <si>
    <t>2017-2027/1</t>
  </si>
  <si>
    <t>AT0000A1XML2</t>
  </si>
  <si>
    <t>2017-2117/3</t>
  </si>
  <si>
    <t>2018-2028/1</t>
  </si>
  <si>
    <t>AT0000A1ZGE4</t>
  </si>
  <si>
    <t>AT0000A269M8</t>
  </si>
  <si>
    <t>2019-2029/1</t>
  </si>
  <si>
    <t>AT0000A2CQD2</t>
  </si>
  <si>
    <t>2020-2030/1</t>
  </si>
  <si>
    <t>AT0000A2EJ08</t>
  </si>
  <si>
    <t>2020-2051/3</t>
  </si>
  <si>
    <t>AT0000A2HLC4</t>
  </si>
  <si>
    <t>2020-2120/4</t>
  </si>
  <si>
    <t>AT0000A2KQ43</t>
  </si>
  <si>
    <t>2020-2040/5</t>
  </si>
  <si>
    <t>AT0000A2NW83</t>
  </si>
  <si>
    <t>2021-2031/1</t>
  </si>
  <si>
    <t>AT0000A2QQB6</t>
  </si>
  <si>
    <t>2021-2071/2</t>
  </si>
  <si>
    <t>AT0000A2T198</t>
  </si>
  <si>
    <t>2021-2036/4</t>
  </si>
  <si>
    <t>AT0000A2VB47</t>
  </si>
  <si>
    <t>2022-2028/1</t>
  </si>
  <si>
    <t>AT0000A2WSC8</t>
  </si>
  <si>
    <t>AT0000A2Y8G4</t>
  </si>
  <si>
    <t>AT0000A308C5</t>
  </si>
  <si>
    <t>2022-2026/4</t>
  </si>
  <si>
    <t>AT0000A324S8</t>
  </si>
  <si>
    <t>2023-2033/1</t>
  </si>
  <si>
    <t>2022-2032/2</t>
  </si>
  <si>
    <t>AT0000A33SH3</t>
  </si>
  <si>
    <t>2023-2029/2 (G)</t>
  </si>
  <si>
    <t>AT0000A33SK7</t>
  </si>
  <si>
    <t>2023-2053/3</t>
  </si>
  <si>
    <t>AT0000A38239</t>
  </si>
  <si>
    <t>2023-2030/4</t>
  </si>
  <si>
    <t>AT0000A39UW5</t>
  </si>
  <si>
    <t>2024-2034/1</t>
  </si>
  <si>
    <t>2022-2049/3 (G)</t>
  </si>
  <si>
    <t>Government Bonds of the Republic of Austria are issued under the 'General Terms and Conditions for Austrian Government Bonds'. Among others the following conditions apply for all government bonds:
Annual fixed coupon, day count convention: actual/actual, redemption at par, not callable, listed at least in the Official Market at the Vienna Stock Exchange.
The complete 'General Terms and Conditions for Austrian Government Bonds' can be downloaded under https://www.oekb.at/en/capital-market-services/government-bond-and-atb-auctions/general-terms-and-conditions-for-austrian-government-bonds.html</t>
  </si>
  <si>
    <t>First coupon
in %</t>
  </si>
  <si>
    <t>AT0000A3D3Q8</t>
  </si>
  <si>
    <t>2024-2039/2</t>
  </si>
  <si>
    <t>AT0000A3EPP2</t>
  </si>
  <si>
    <t>2024-2029/3</t>
  </si>
  <si>
    <t>AT0000A3HU25</t>
  </si>
  <si>
    <t>2025-2035/1</t>
  </si>
  <si>
    <t>TOTAL</t>
  </si>
  <si>
    <t>AT0000A3NY15</t>
  </si>
  <si>
    <t>2025-2032/2</t>
  </si>
  <si>
    <t>AT0000A3RVH9</t>
  </si>
  <si>
    <t>2026-2036/1</t>
  </si>
  <si>
    <t xml:space="preserve">
The complete 'General Terms and Conditions for Austrian Government Bonds' can be downloaded under https://www.oekb.at/en/capital-market-services/government-bond-and-atb-auctions/general-terms-and-conditions-for-austrian-government-bonds.html</t>
  </si>
  <si>
    <t>AT0000A3T279</t>
  </si>
  <si>
    <t>2026-2056/2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</si>
</sst>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3" formatCode="_-* #,##0.00_-;\-* #,##0.00_-;_-* &quot;-&quot;??_-;_-@_-"/>
    <numFmt numFmtId="164" formatCode="0.000"/>
    <numFmt numFmtId="165" formatCode="dd/mm/yyyy;@"/>
    <numFmt numFmtId="166" formatCode="[$-407]dddd\,\ d/\ mmmm\ yyyy"/>
    <numFmt numFmtId="167" formatCode="[$-809]dd\ mmmm\ yyyy"/>
    <numFmt numFmtId="168" formatCode="_-* #,##0.000_-;\-* #,##0.000_-;_-* &quot;-&quot;??_-;_-@_-"/>
    <numFmt numFmtId="169" formatCode="_-* #,##0.000\ _€_-;\-* #,##0.000\ _€_-;_-* &quot;-&quot;???\ _€_-;_-@_-"/>
  </numFmts>
  <fonts count="11" x14ac:knownFonts="1">
    <font>
      <sz val="10"/>
      <name val="CorpoS"/>
    </font>
    <font>
      <sz val="10"/>
      <name val="CorpoS"/>
    </font>
    <font>
      <sz val="8"/>
      <name val="CorpoS"/>
    </font>
    <font>
      <sz val="10"/>
      <name val="CorpoS"/>
    </font>
    <font>
      <sz val="18"/>
      <name val="Montserrat OeKB"/>
    </font>
    <font>
      <sz val="10"/>
      <name val="Montserrat OeKB"/>
    </font>
    <font>
      <sz val="16"/>
      <name val="Montserrat OeKB"/>
    </font>
    <font>
      <sz val="22"/>
      <name val="Montserrat OeKB"/>
    </font>
    <font>
      <b/>
      <sz val="10"/>
      <name val="Montserrat OeKB"/>
    </font>
    <font>
      <sz val="8"/>
      <name val="Montserrat OeKB"/>
    </font>
    <font>
      <sz val="11"/>
      <color theme="1"/>
      <name val="CorpoS"/>
      <family val="2"/>
      <scheme val="minor"/>
    </font>
  </fonts>
  <fills count="3">
    <fill>
      <patternFill patternType="none"/>
    </fill>
    <fill>
      <patternFill patternType="gray125"/>
    </fill>
    <fill>
      <patternFill patternType="solid">
        <fgColor indexed="22"/>
        <bgColor indexed="64"/>
      </patternFill>
    </fill>
  </fills>
  <borders count="17">
    <border>
      <left/>
      <right/>
      <top/>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5">
    <xf numFmtId="0" fontId="0" fillId="0" borderId="0"/>
    <xf numFmtId="43" fontId="1" fillId="0" borderId="0" applyFont="0" applyFill="0" applyBorder="0" applyAlignment="0" applyProtection="0"/>
    <xf numFmtId="43" fontId="10" fillId="0" borderId="0" applyFont="0" applyFill="0" applyBorder="0" applyAlignment="0" applyProtection="0"/>
    <xf numFmtId="43" fontId="3" fillId="0" borderId="0" applyFont="0" applyFill="0" applyBorder="0" applyAlignment="0" applyProtection="0"/>
    <xf numFmtId="0" fontId="10" fillId="0" borderId="0"/>
  </cellStyleXfs>
  <cellXfs count="69">
    <xf numFmtId="0" fontId="0" fillId="0" borderId="0" xfId="0"/>
    <xf numFmtId="0" fontId="5" fillId="0" borderId="0" xfId="0" applyFont="1" applyFill="1" applyBorder="1"/>
    <xf numFmtId="0" fontId="6" fillId="0" borderId="0" xfId="0" applyFont="1" applyFill="1" applyBorder="1" applyAlignment="1">
      <alignment vertical="center"/>
    </xf>
    <xf numFmtId="0" fontId="7" fillId="0" borderId="0" xfId="0" applyFont="1" applyFill="1" applyBorder="1" applyAlignment="1">
      <alignment vertical="center"/>
    </xf>
    <xf numFmtId="14" fontId="5" fillId="0" borderId="0" xfId="0" applyNumberFormat="1" applyFont="1" applyFill="1" applyBorder="1"/>
    <xf numFmtId="0" fontId="8" fillId="2" borderId="1" xfId="0" applyFont="1" applyFill="1" applyBorder="1" applyAlignment="1">
      <alignment horizontal="center" vertical="center"/>
    </xf>
    <xf numFmtId="0" fontId="8" fillId="2" borderId="1"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4" xfId="0" applyNumberFormat="1" applyFont="1" applyFill="1" applyBorder="1" applyAlignment="1">
      <alignment horizontal="center" vertical="center" wrapText="1"/>
    </xf>
    <xf numFmtId="0" fontId="8" fillId="0" borderId="0" xfId="0" applyFont="1" applyFill="1" applyBorder="1"/>
    <xf numFmtId="14" fontId="8" fillId="0" borderId="0" xfId="0" applyNumberFormat="1" applyFont="1" applyFill="1" applyBorder="1"/>
    <xf numFmtId="0" fontId="5" fillId="0" borderId="5" xfId="0" applyFont="1" applyFill="1" applyBorder="1" applyAlignment="1">
      <alignment horizontal="center" vertical="center"/>
    </xf>
    <xf numFmtId="164" fontId="5" fillId="0" borderId="5" xfId="0" applyNumberFormat="1" applyFont="1" applyFill="1" applyBorder="1" applyAlignment="1">
      <alignment horizontal="center" vertical="center"/>
    </xf>
    <xf numFmtId="14" fontId="5" fillId="0" borderId="5" xfId="0" applyNumberFormat="1" applyFont="1" applyFill="1" applyBorder="1" applyAlignment="1">
      <alignment horizontal="center" vertical="center"/>
    </xf>
    <xf numFmtId="43" fontId="5" fillId="0" borderId="6" xfId="2" applyFont="1" applyFill="1" applyBorder="1" applyAlignment="1">
      <alignment horizontal="center" vertical="center"/>
    </xf>
    <xf numFmtId="43" fontId="5" fillId="0" borderId="0" xfId="2" applyFont="1" applyFill="1" applyBorder="1" applyAlignment="1">
      <alignment horizontal="center" vertical="center"/>
    </xf>
    <xf numFmtId="14" fontId="5" fillId="0" borderId="7" xfId="2" applyNumberFormat="1" applyFont="1" applyFill="1" applyBorder="1" applyAlignment="1">
      <alignment horizontal="center" vertical="center"/>
    </xf>
    <xf numFmtId="164" fontId="5" fillId="0" borderId="5" xfId="0" applyNumberFormat="1" applyFont="1" applyFill="1" applyBorder="1" applyAlignment="1">
      <alignment horizontal="center"/>
    </xf>
    <xf numFmtId="43" fontId="5" fillId="0" borderId="0" xfId="0" applyNumberFormat="1" applyFont="1" applyFill="1" applyBorder="1"/>
    <xf numFmtId="43" fontId="5" fillId="0" borderId="0" xfId="1" applyFont="1" applyFill="1" applyBorder="1"/>
    <xf numFmtId="0" fontId="5" fillId="0" borderId="5" xfId="0" applyFont="1" applyBorder="1" applyAlignment="1">
      <alignment horizontal="center" vertical="center"/>
    </xf>
    <xf numFmtId="164" fontId="5" fillId="0" borderId="5" xfId="0" applyNumberFormat="1" applyFont="1" applyBorder="1" applyAlignment="1">
      <alignment horizontal="center" vertical="center"/>
    </xf>
    <xf numFmtId="14" fontId="5" fillId="0" borderId="5" xfId="0" applyNumberFormat="1" applyFont="1" applyBorder="1" applyAlignment="1">
      <alignment horizontal="center" vertical="center"/>
    </xf>
    <xf numFmtId="164" fontId="5" fillId="0" borderId="5" xfId="0" applyNumberFormat="1" applyFont="1" applyBorder="1" applyAlignment="1">
      <alignment horizontal="center"/>
    </xf>
    <xf numFmtId="168" fontId="5" fillId="0" borderId="0" xfId="3" applyNumberFormat="1" applyFont="1" applyFill="1" applyBorder="1"/>
    <xf numFmtId="169" fontId="5" fillId="0" borderId="0" xfId="0" applyNumberFormat="1" applyFont="1"/>
    <xf numFmtId="43" fontId="5" fillId="0" borderId="0" xfId="0" applyNumberFormat="1" applyFont="1"/>
    <xf numFmtId="0" fontId="5" fillId="0" borderId="0" xfId="0" applyFont="1"/>
    <xf numFmtId="14" fontId="5" fillId="0" borderId="7" xfId="2" quotePrefix="1" applyNumberFormat="1" applyFont="1" applyFill="1" applyBorder="1" applyAlignment="1">
      <alignment horizontal="center" vertical="center"/>
    </xf>
    <xf numFmtId="0" fontId="8" fillId="2" borderId="8" xfId="0" applyFont="1" applyFill="1" applyBorder="1" applyAlignment="1">
      <alignment horizontal="center" vertical="center"/>
    </xf>
    <xf numFmtId="164" fontId="5" fillId="2" borderId="8" xfId="0" applyNumberFormat="1" applyFont="1" applyFill="1" applyBorder="1" applyAlignment="1">
      <alignment horizontal="center" vertical="center"/>
    </xf>
    <xf numFmtId="0" fontId="5" fillId="2" borderId="8" xfId="0" applyFont="1" applyFill="1" applyBorder="1" applyAlignment="1">
      <alignment horizontal="center" vertical="center"/>
    </xf>
    <xf numFmtId="14" fontId="5" fillId="2" borderId="8" xfId="0" applyNumberFormat="1" applyFont="1" applyFill="1" applyBorder="1" applyAlignment="1">
      <alignment horizontal="center" vertical="center"/>
    </xf>
    <xf numFmtId="43" fontId="8" fillId="2" borderId="9" xfId="1" applyFont="1" applyFill="1" applyBorder="1" applyAlignment="1">
      <alignment horizontal="center" vertical="center"/>
    </xf>
    <xf numFmtId="43" fontId="8" fillId="2" borderId="8" xfId="1" applyFont="1" applyFill="1" applyBorder="1" applyAlignment="1">
      <alignment horizontal="center" vertical="center"/>
    </xf>
    <xf numFmtId="14" fontId="8" fillId="2" borderId="10" xfId="1" applyNumberFormat="1" applyFont="1" applyFill="1" applyBorder="1" applyAlignment="1">
      <alignment horizontal="center" vertical="center"/>
    </xf>
    <xf numFmtId="164" fontId="8" fillId="2" borderId="11" xfId="0" applyNumberFormat="1" applyFont="1" applyFill="1" applyBorder="1" applyAlignment="1">
      <alignment horizontal="center" vertical="center"/>
    </xf>
    <xf numFmtId="164" fontId="5" fillId="0" borderId="0" xfId="0" applyNumberFormat="1" applyFont="1" applyFill="1" applyBorder="1" applyAlignment="1">
      <alignment horizontal="left" vertical="center"/>
    </xf>
    <xf numFmtId="0" fontId="9" fillId="0" borderId="0" xfId="0" applyFont="1" applyFill="1" applyBorder="1" applyAlignment="1">
      <alignment horizontal="center" vertical="center"/>
    </xf>
    <xf numFmtId="14" fontId="9" fillId="0" borderId="0" xfId="0" applyNumberFormat="1" applyFont="1" applyFill="1" applyBorder="1" applyAlignment="1">
      <alignment horizontal="center" vertical="center"/>
    </xf>
    <xf numFmtId="43" fontId="8" fillId="0" borderId="0" xfId="1" applyFont="1" applyFill="1" applyBorder="1" applyAlignment="1">
      <alignment horizontal="center" vertical="center"/>
    </xf>
    <xf numFmtId="14" fontId="8" fillId="0" borderId="0" xfId="1" applyNumberFormat="1" applyFont="1" applyFill="1" applyBorder="1" applyAlignment="1">
      <alignment horizontal="center" vertical="center"/>
    </xf>
    <xf numFmtId="2" fontId="5" fillId="0" borderId="0" xfId="0" applyNumberFormat="1" applyFont="1" applyFill="1" applyBorder="1" applyAlignment="1">
      <alignment horizontal="center" vertical="center"/>
    </xf>
    <xf numFmtId="0" fontId="8" fillId="2" borderId="12" xfId="0" applyFont="1" applyFill="1" applyBorder="1" applyAlignment="1">
      <alignment horizontal="center" vertical="top"/>
    </xf>
    <xf numFmtId="0" fontId="8" fillId="2" borderId="12" xfId="0" applyFont="1" applyFill="1" applyBorder="1" applyAlignment="1">
      <alignment horizontal="center" vertical="top" wrapText="1"/>
    </xf>
    <xf numFmtId="166" fontId="8" fillId="2" borderId="12" xfId="0" applyNumberFormat="1" applyFont="1" applyFill="1" applyBorder="1" applyAlignment="1">
      <alignment horizontal="center" vertical="top" wrapText="1"/>
    </xf>
    <xf numFmtId="0" fontId="8" fillId="2" borderId="13" xfId="0" applyFont="1" applyFill="1" applyBorder="1" applyAlignment="1">
      <alignment horizontal="center" vertical="top" wrapText="1"/>
    </xf>
    <xf numFmtId="0" fontId="5" fillId="0" borderId="0" xfId="0" applyFont="1" applyFill="1" applyBorder="1" applyAlignment="1">
      <alignment vertical="top"/>
    </xf>
    <xf numFmtId="165" fontId="5" fillId="0" borderId="0" xfId="0" applyNumberFormat="1" applyFont="1" applyFill="1" applyBorder="1" applyAlignment="1">
      <alignment vertical="top"/>
    </xf>
    <xf numFmtId="0" fontId="5" fillId="0" borderId="0" xfId="0" applyFont="1" applyFill="1" applyBorder="1" applyAlignment="1">
      <alignment horizontal="center" vertical="center"/>
    </xf>
    <xf numFmtId="164" fontId="5" fillId="0" borderId="0" xfId="0" applyNumberFormat="1" applyFont="1" applyFill="1" applyBorder="1" applyAlignment="1">
      <alignment horizontal="center" vertical="center"/>
    </xf>
    <xf numFmtId="14" fontId="5" fillId="0" borderId="0" xfId="0" applyNumberFormat="1" applyFont="1" applyFill="1" applyBorder="1" applyAlignment="1">
      <alignment horizontal="center" vertical="center"/>
    </xf>
    <xf numFmtId="0" fontId="5" fillId="0" borderId="16" xfId="0" applyFont="1" applyFill="1" applyBorder="1" applyAlignment="1">
      <alignment horizontal="center" vertical="center"/>
    </xf>
    <xf numFmtId="164" fontId="5" fillId="0" borderId="16" xfId="0" applyNumberFormat="1" applyFont="1" applyFill="1" applyBorder="1" applyAlignment="1">
      <alignment horizontal="center" vertical="center"/>
    </xf>
    <xf numFmtId="14" fontId="5" fillId="0" borderId="16" xfId="0" applyNumberFormat="1" applyFont="1" applyFill="1" applyBorder="1" applyAlignment="1">
      <alignment horizontal="center" vertical="center"/>
    </xf>
    <xf numFmtId="0" fontId="8" fillId="2" borderId="9" xfId="0" applyFont="1" applyFill="1" applyBorder="1" applyAlignment="1">
      <alignment horizontal="left" vertical="center"/>
    </xf>
    <xf numFmtId="0" fontId="8" fillId="0" borderId="0" xfId="0" applyFont="1" applyFill="1" applyBorder="1" applyAlignment="1">
      <alignment horizontal="left" vertical="center"/>
    </xf>
    <xf numFmtId="0" fontId="8" fillId="0" borderId="0" xfId="0" applyFont="1" applyFill="1" applyBorder="1" applyAlignment="1">
      <alignment horizontal="center" vertical="center"/>
    </xf>
    <xf numFmtId="164" fontId="8" fillId="0" borderId="0" xfId="0" applyNumberFormat="1" applyFont="1" applyFill="1" applyBorder="1" applyAlignment="1">
      <alignment horizontal="center" vertical="center"/>
    </xf>
    <xf numFmtId="167" fontId="8" fillId="2" borderId="14" xfId="0" applyNumberFormat="1" applyFont="1" applyFill="1" applyBorder="1" applyAlignment="1">
      <alignment horizontal="center" vertical="top" wrapText="1"/>
    </xf>
    <xf numFmtId="167" fontId="8" fillId="2" borderId="15" xfId="0" applyNumberFormat="1" applyFont="1" applyFill="1" applyBorder="1" applyAlignment="1">
      <alignment horizontal="center" vertical="top" wrapText="1"/>
    </xf>
    <xf numFmtId="0" fontId="5" fillId="0" borderId="0" xfId="0" applyFont="1" applyFill="1" applyBorder="1" applyAlignment="1">
      <alignment vertical="top" wrapText="1"/>
    </xf>
    <xf numFmtId="0" fontId="4" fillId="0" borderId="0" xfId="0" applyFont="1" applyFill="1" applyBorder="1" applyAlignment="1">
      <alignment vertical="center"/>
    </xf>
    <xf numFmtId="0" fontId="5" fillId="0" borderId="0" xfId="0" applyFont="1" applyAlignment="1"/>
    <xf numFmtId="165" fontId="6" fillId="0" borderId="0" xfId="0" applyNumberFormat="1" applyFont="1" applyFill="1" applyBorder="1" applyAlignment="1">
      <alignment vertical="center"/>
    </xf>
    <xf numFmtId="165" fontId="5" fillId="0" borderId="0" xfId="0" applyNumberFormat="1" applyFont="1" applyAlignment="1"/>
    <xf numFmtId="167" fontId="5" fillId="0" borderId="0" xfId="0" applyNumberFormat="1" applyFont="1" applyFill="1" applyBorder="1" applyAlignment="1">
      <alignment horizontal="left"/>
    </xf>
    <xf numFmtId="0" fontId="5" fillId="0" borderId="0" xfId="0" applyFont="1" applyFill="1" applyBorder="1" applyAlignment="1">
      <alignment horizontal="left" vertical="top" wrapText="1"/>
    </xf>
  </cellXfs>
  <cellStyles count="5">
    <cellStyle name="Komma" xfId="1" builtinId="3"/>
    <cellStyle name="Komma 2" xfId="2" xr:uid="{00000000-0005-0000-0000-000001000000}"/>
    <cellStyle name="Komma 3" xfId="3" xr:uid="{00000000-0005-0000-0000-000002000000}"/>
    <cellStyle name="Standard" xfId="0" builtinId="0"/>
    <cellStyle name="Standard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485775</xdr:colOff>
      <xdr:row>0</xdr:row>
      <xdr:rowOff>114300</xdr:rowOff>
    </xdr:from>
    <xdr:to>
      <xdr:col>10</xdr:col>
      <xdr:colOff>152400</xdr:colOff>
      <xdr:row>1</xdr:row>
      <xdr:rowOff>133350</xdr:rowOff>
    </xdr:to>
    <xdr:pic>
      <xdr:nvPicPr>
        <xdr:cNvPr id="1363" name="shp_Logo_OeKB_DEU_4c">
          <a:extLst>
            <a:ext uri="{FF2B5EF4-FFF2-40B4-BE49-F238E27FC236}">
              <a16:creationId xmlns:a16="http://schemas.microsoft.com/office/drawing/2014/main" id="{4E808729-C5E8-9F49-54CB-583E45C6D1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915775" y="114300"/>
          <a:ext cx="1247775"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eKB-Kapitalmarkt">
  <a:themeElements>
    <a:clrScheme name="OeKB Grün">
      <a:dk1>
        <a:sysClr val="windowText" lastClr="000000"/>
      </a:dk1>
      <a:lt1>
        <a:srgbClr val="FFFFFF"/>
      </a:lt1>
      <a:dk2>
        <a:srgbClr val="E0E0D4"/>
      </a:dk2>
      <a:lt2>
        <a:srgbClr val="EDEDE2"/>
      </a:lt2>
      <a:accent1>
        <a:srgbClr val="064C28"/>
      </a:accent1>
      <a:accent2>
        <a:srgbClr val="3B8D62"/>
      </a:accent2>
      <a:accent3>
        <a:srgbClr val="86B49D"/>
      </a:accent3>
      <a:accent4>
        <a:srgbClr val="767476"/>
      </a:accent4>
      <a:accent5>
        <a:srgbClr val="989698"/>
      </a:accent5>
      <a:accent6>
        <a:srgbClr val="BAB9BA"/>
      </a:accent6>
      <a:hlink>
        <a:srgbClr val="0000FF"/>
      </a:hlink>
      <a:folHlink>
        <a:srgbClr val="800080"/>
      </a:folHlink>
    </a:clrScheme>
    <a:fontScheme name="OeKB">
      <a:majorFont>
        <a:latin typeface="CorpoS"/>
        <a:ea typeface=""/>
        <a:cs typeface=""/>
      </a:majorFont>
      <a:minorFont>
        <a:latin typeface="CorpoS"/>
        <a:ea typeface=""/>
        <a:cs typeface=""/>
      </a:minorFont>
    </a:fontScheme>
    <a:fmtScheme name="Lariss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pageSetUpPr fitToPage="1"/>
  </sheetPr>
  <dimension ref="A1:O46"/>
  <sheetViews>
    <sheetView showGridLines="0" tabSelected="1" zoomScaleNormal="100" workbookViewId="0">
      <selection sqref="A1:K1"/>
    </sheetView>
  </sheetViews>
  <sheetFormatPr baseColWidth="10" defaultColWidth="11.453125" defaultRowHeight="15" x14ac:dyDescent="0.4"/>
  <cols>
    <col min="1" max="2" width="19.26953125" style="1" customWidth="1"/>
    <col min="3" max="4" width="13.453125" style="1" customWidth="1"/>
    <col min="5" max="5" width="17.26953125" style="1" customWidth="1"/>
    <col min="6" max="6" width="19.26953125" style="1" customWidth="1"/>
    <col min="7" max="7" width="17.26953125" style="1" customWidth="1"/>
    <col min="8" max="8" width="28.453125" style="1" customWidth="1"/>
    <col min="9" max="9" width="21.453125" style="1" customWidth="1"/>
    <col min="10" max="10" width="23.7265625" style="4" customWidth="1"/>
    <col min="11" max="11" width="17.26953125" style="1" customWidth="1"/>
    <col min="12" max="12" width="24.453125" style="1" bestFit="1" customWidth="1"/>
    <col min="13" max="16384" width="11.453125" style="1"/>
  </cols>
  <sheetData>
    <row r="1" spans="1:15" ht="27.5" x14ac:dyDescent="0.4">
      <c r="A1" s="63" t="s">
        <v>21</v>
      </c>
      <c r="B1" s="64"/>
      <c r="C1" s="64"/>
      <c r="D1" s="64"/>
      <c r="E1" s="64"/>
      <c r="F1" s="64"/>
      <c r="G1" s="64"/>
      <c r="H1" s="64"/>
      <c r="I1" s="64"/>
      <c r="J1" s="64"/>
      <c r="K1" s="64"/>
    </row>
    <row r="2" spans="1:15" ht="21.75" customHeight="1" x14ac:dyDescent="0.4">
      <c r="A2" s="65" t="str">
        <f>"Outstanding volumes as per "&amp;TEXT($B$44,"TT MMMM JJJJ [$-en]")&amp;" / New Issues in "&amp;TEXT($B$44,"MMMM [$-en]")</f>
        <v xml:space="preserve">Outstanding volumes as per 31 May 2026  / New Issues in May </v>
      </c>
      <c r="B2" s="66"/>
      <c r="C2" s="66"/>
      <c r="D2" s="66"/>
      <c r="E2" s="66"/>
      <c r="F2" s="66"/>
      <c r="G2" s="66"/>
      <c r="H2" s="66"/>
      <c r="I2" s="66"/>
      <c r="J2" s="66"/>
      <c r="K2" s="66"/>
      <c r="M2" s="2"/>
    </row>
    <row r="3" spans="1:15" ht="12" customHeight="1" x14ac:dyDescent="0.4">
      <c r="A3" s="2"/>
      <c r="B3" s="3"/>
    </row>
    <row r="4" spans="1:15" s="48" customFormat="1" ht="45" x14ac:dyDescent="0.3">
      <c r="A4" s="44" t="s">
        <v>0</v>
      </c>
      <c r="B4" s="45" t="s">
        <v>14</v>
      </c>
      <c r="C4" s="45" t="s">
        <v>13</v>
      </c>
      <c r="D4" s="45" t="s">
        <v>71</v>
      </c>
      <c r="E4" s="46" t="s">
        <v>23</v>
      </c>
      <c r="F4" s="45" t="s">
        <v>22</v>
      </c>
      <c r="G4" s="45" t="s">
        <v>16</v>
      </c>
      <c r="H4" s="47" t="s">
        <v>17</v>
      </c>
      <c r="I4" s="60" t="str">
        <f>"thereof new issues in "&amp;TEXT($B$44,"MMMM [$-en]")&amp;""&amp;(YEAR($B$44))</f>
        <v>thereof new issues in May 2026</v>
      </c>
      <c r="J4" s="61"/>
      <c r="K4" s="45" t="s">
        <v>18</v>
      </c>
      <c r="M4" s="49"/>
    </row>
    <row r="5" spans="1:15" s="10" customFormat="1" ht="15.5" thickBot="1" x14ac:dyDescent="0.45">
      <c r="A5" s="5"/>
      <c r="B5" s="6"/>
      <c r="C5" s="6" t="s">
        <v>12</v>
      </c>
      <c r="D5" s="6"/>
      <c r="E5" s="6"/>
      <c r="F5" s="6"/>
      <c r="G5" s="6"/>
      <c r="H5" s="7" t="s">
        <v>11</v>
      </c>
      <c r="I5" s="8" t="s">
        <v>11</v>
      </c>
      <c r="J5" s="9" t="s">
        <v>15</v>
      </c>
      <c r="K5" s="6"/>
      <c r="M5" s="11"/>
    </row>
    <row r="6" spans="1:15" ht="14.25" customHeight="1" thickTop="1" x14ac:dyDescent="0.4">
      <c r="A6" s="12" t="s">
        <v>56</v>
      </c>
      <c r="B6" s="12" t="s">
        <v>57</v>
      </c>
      <c r="C6" s="13">
        <v>2</v>
      </c>
      <c r="D6" s="13">
        <v>2</v>
      </c>
      <c r="E6" s="14">
        <v>44832</v>
      </c>
      <c r="F6" s="14">
        <v>45122</v>
      </c>
      <c r="G6" s="14">
        <v>46218</v>
      </c>
      <c r="H6" s="15">
        <v>4885124000</v>
      </c>
      <c r="I6" s="16"/>
      <c r="J6" s="17"/>
      <c r="K6" s="18">
        <v>0.12328767123287671</v>
      </c>
      <c r="L6" s="19"/>
    </row>
    <row r="7" spans="1:15" ht="14.25" customHeight="1" x14ac:dyDescent="0.4">
      <c r="A7" s="12" t="s">
        <v>24</v>
      </c>
      <c r="B7" s="12" t="s">
        <v>25</v>
      </c>
      <c r="C7" s="13">
        <v>0.75</v>
      </c>
      <c r="D7" s="13">
        <v>0.49180327868852464</v>
      </c>
      <c r="E7" s="14">
        <v>42423</v>
      </c>
      <c r="F7" s="14">
        <v>42663</v>
      </c>
      <c r="G7" s="14">
        <v>46315</v>
      </c>
      <c r="H7" s="15">
        <v>16955895000</v>
      </c>
      <c r="I7" s="16"/>
      <c r="J7" s="17"/>
      <c r="K7" s="18">
        <v>0.38904109589041097</v>
      </c>
      <c r="L7" s="19"/>
      <c r="M7" s="4"/>
    </row>
    <row r="8" spans="1:15" ht="14.25" customHeight="1" x14ac:dyDescent="0.4">
      <c r="A8" s="12" t="s">
        <v>30</v>
      </c>
      <c r="B8" s="12" t="s">
        <v>31</v>
      </c>
      <c r="C8" s="13">
        <v>0.5</v>
      </c>
      <c r="D8" s="13">
        <v>0.5</v>
      </c>
      <c r="E8" s="14">
        <v>42845</v>
      </c>
      <c r="F8" s="14">
        <v>43210</v>
      </c>
      <c r="G8" s="14">
        <v>46497</v>
      </c>
      <c r="H8" s="15">
        <v>15799028000</v>
      </c>
      <c r="I8" s="16"/>
      <c r="J8" s="17"/>
      <c r="K8" s="18">
        <v>0.88767123287671235</v>
      </c>
      <c r="L8" s="19"/>
      <c r="M8" s="4"/>
    </row>
    <row r="9" spans="1:15" ht="14.25" customHeight="1" x14ac:dyDescent="0.4">
      <c r="A9" s="12" t="s">
        <v>1</v>
      </c>
      <c r="B9" s="12" t="s">
        <v>2</v>
      </c>
      <c r="C9" s="13">
        <v>6.25</v>
      </c>
      <c r="D9" s="13">
        <v>6.25</v>
      </c>
      <c r="E9" s="14">
        <v>35622</v>
      </c>
      <c r="F9" s="14">
        <v>35991</v>
      </c>
      <c r="G9" s="14">
        <v>46583</v>
      </c>
      <c r="H9" s="15">
        <v>9899531002.3099995</v>
      </c>
      <c r="I9" s="16"/>
      <c r="J9" s="17"/>
      <c r="K9" s="18">
        <v>1.1232876712328768</v>
      </c>
      <c r="L9" s="19"/>
      <c r="M9" s="4"/>
    </row>
    <row r="10" spans="1:15" ht="14.25" customHeight="1" x14ac:dyDescent="0.4">
      <c r="A10" s="12" t="s">
        <v>35</v>
      </c>
      <c r="B10" s="12" t="s">
        <v>34</v>
      </c>
      <c r="C10" s="13">
        <v>0.75</v>
      </c>
      <c r="D10" s="13">
        <v>0.80342465753424652</v>
      </c>
      <c r="E10" s="14">
        <v>43125</v>
      </c>
      <c r="F10" s="14">
        <v>43516</v>
      </c>
      <c r="G10" s="14">
        <v>46803</v>
      </c>
      <c r="H10" s="15">
        <v>14399317000</v>
      </c>
      <c r="I10" s="16"/>
      <c r="J10" s="17"/>
      <c r="K10" s="18">
        <v>1.726027397260274</v>
      </c>
      <c r="L10" s="19"/>
      <c r="M10" s="4"/>
    </row>
    <row r="11" spans="1:15" ht="14.25" customHeight="1" x14ac:dyDescent="0.4">
      <c r="A11" s="12" t="s">
        <v>52</v>
      </c>
      <c r="B11" s="12" t="s">
        <v>53</v>
      </c>
      <c r="C11" s="13">
        <v>0</v>
      </c>
      <c r="D11" s="13">
        <v>0</v>
      </c>
      <c r="E11" s="14">
        <v>44587</v>
      </c>
      <c r="F11" s="14">
        <v>44854</v>
      </c>
      <c r="G11" s="14">
        <v>47046</v>
      </c>
      <c r="H11" s="15">
        <v>11766213000</v>
      </c>
      <c r="I11" s="16"/>
      <c r="J11" s="17"/>
      <c r="K11" s="18">
        <v>2.3890410958904109</v>
      </c>
      <c r="L11" s="19"/>
      <c r="M11" s="4"/>
    </row>
    <row r="12" spans="1:15" ht="14.25" customHeight="1" x14ac:dyDescent="0.4">
      <c r="A12" s="12" t="s">
        <v>36</v>
      </c>
      <c r="B12" s="12" t="s">
        <v>37</v>
      </c>
      <c r="C12" s="13">
        <v>0.5</v>
      </c>
      <c r="D12" s="13">
        <v>0.52054794520547942</v>
      </c>
      <c r="E12" s="14">
        <v>43501</v>
      </c>
      <c r="F12" s="14">
        <v>43881</v>
      </c>
      <c r="G12" s="14">
        <v>47169</v>
      </c>
      <c r="H12" s="15">
        <v>15741577000</v>
      </c>
      <c r="I12" s="16"/>
      <c r="J12" s="17"/>
      <c r="K12" s="18">
        <v>2.7260273972602738</v>
      </c>
      <c r="L12" s="19"/>
      <c r="M12" s="4"/>
    </row>
    <row r="13" spans="1:15" ht="14.25" customHeight="1" x14ac:dyDescent="0.4">
      <c r="A13" s="12" t="s">
        <v>61</v>
      </c>
      <c r="B13" s="12" t="s">
        <v>62</v>
      </c>
      <c r="C13" s="13">
        <v>2.9</v>
      </c>
      <c r="D13" s="13">
        <v>3.122465</v>
      </c>
      <c r="E13" s="14">
        <v>45041</v>
      </c>
      <c r="F13" s="14">
        <v>45435</v>
      </c>
      <c r="G13" s="14">
        <v>47261</v>
      </c>
      <c r="H13" s="15">
        <v>7815324000</v>
      </c>
      <c r="I13" s="16"/>
      <c r="J13" s="17"/>
      <c r="K13" s="18">
        <v>2.978082191780822</v>
      </c>
      <c r="L13" s="19"/>
      <c r="M13" s="4"/>
    </row>
    <row r="14" spans="1:15" ht="13.9" customHeight="1" x14ac:dyDescent="0.4">
      <c r="A14" s="12" t="s">
        <v>74</v>
      </c>
      <c r="B14" s="12" t="s">
        <v>75</v>
      </c>
      <c r="C14" s="13">
        <v>2.5</v>
      </c>
      <c r="D14" s="13">
        <v>2.8142076500000002</v>
      </c>
      <c r="E14" s="14">
        <v>45539</v>
      </c>
      <c r="F14" s="14">
        <v>45950</v>
      </c>
      <c r="G14" s="14">
        <v>47411</v>
      </c>
      <c r="H14" s="15">
        <v>8975000000</v>
      </c>
      <c r="I14" s="16"/>
      <c r="J14" s="17"/>
      <c r="K14" s="18">
        <v>3.3890410958904109</v>
      </c>
      <c r="L14" s="19"/>
      <c r="M14" s="4"/>
      <c r="N14" s="20"/>
      <c r="O14" s="20"/>
    </row>
    <row r="15" spans="1:15" ht="13.9" customHeight="1" x14ac:dyDescent="0.4">
      <c r="A15" s="12" t="s">
        <v>38</v>
      </c>
      <c r="B15" s="12" t="s">
        <v>39</v>
      </c>
      <c r="C15" s="13">
        <v>0</v>
      </c>
      <c r="D15" s="13">
        <v>0</v>
      </c>
      <c r="E15" s="14">
        <v>43866</v>
      </c>
      <c r="F15" s="14">
        <v>44247</v>
      </c>
      <c r="G15" s="14">
        <v>47534</v>
      </c>
      <c r="H15" s="15">
        <v>14733848000</v>
      </c>
      <c r="I15" s="16"/>
      <c r="J15" s="17"/>
      <c r="K15" s="18">
        <v>3.7260273972602738</v>
      </c>
      <c r="L15" s="19"/>
      <c r="M15" s="4"/>
      <c r="N15" s="20"/>
      <c r="O15" s="20"/>
    </row>
    <row r="16" spans="1:15" ht="13.9" customHeight="1" x14ac:dyDescent="0.4">
      <c r="A16" s="12" t="s">
        <v>65</v>
      </c>
      <c r="B16" s="12" t="s">
        <v>66</v>
      </c>
      <c r="C16" s="13">
        <v>3.45</v>
      </c>
      <c r="D16" s="13">
        <v>3.45</v>
      </c>
      <c r="E16" s="14">
        <v>45226</v>
      </c>
      <c r="F16" s="14">
        <v>45585</v>
      </c>
      <c r="G16" s="14">
        <v>47776</v>
      </c>
      <c r="H16" s="15">
        <v>13704451600</v>
      </c>
      <c r="I16" s="16">
        <v>942413300</v>
      </c>
      <c r="J16" s="17">
        <v>46149</v>
      </c>
      <c r="K16" s="18">
        <v>4.3890410958904109</v>
      </c>
      <c r="L16" s="19"/>
      <c r="M16" s="4"/>
      <c r="N16" s="20"/>
      <c r="O16" s="20"/>
    </row>
    <row r="17" spans="1:15" ht="14.25" customHeight="1" x14ac:dyDescent="0.4">
      <c r="A17" s="12" t="s">
        <v>46</v>
      </c>
      <c r="B17" s="12" t="s">
        <v>47</v>
      </c>
      <c r="C17" s="13">
        <v>0</v>
      </c>
      <c r="D17" s="13">
        <v>0</v>
      </c>
      <c r="E17" s="14">
        <v>44230</v>
      </c>
      <c r="F17" s="14">
        <v>44612</v>
      </c>
      <c r="G17" s="14">
        <v>47899</v>
      </c>
      <c r="H17" s="15">
        <v>17949236000</v>
      </c>
      <c r="I17" s="16"/>
      <c r="J17" s="17"/>
      <c r="K17" s="18">
        <v>4.7260273972602738</v>
      </c>
      <c r="L17" s="19"/>
      <c r="M17" s="4"/>
      <c r="N17" s="20"/>
      <c r="O17" s="20"/>
    </row>
    <row r="18" spans="1:15" ht="14.25" customHeight="1" x14ac:dyDescent="0.4">
      <c r="A18" s="12" t="s">
        <v>54</v>
      </c>
      <c r="B18" s="12" t="s">
        <v>60</v>
      </c>
      <c r="C18" s="13">
        <v>0.9</v>
      </c>
      <c r="D18" s="13">
        <v>0.80630136986301371</v>
      </c>
      <c r="E18" s="14">
        <v>44650</v>
      </c>
      <c r="F18" s="14">
        <v>44977</v>
      </c>
      <c r="G18" s="14">
        <v>48264</v>
      </c>
      <c r="H18" s="15">
        <v>13974429000</v>
      </c>
      <c r="I18" s="16"/>
      <c r="J18" s="17"/>
      <c r="K18" s="18">
        <v>5.7260273972602738</v>
      </c>
      <c r="L18" s="19"/>
      <c r="M18" s="4"/>
    </row>
    <row r="19" spans="1:15" ht="14.25" customHeight="1" x14ac:dyDescent="0.4">
      <c r="A19" s="12" t="s">
        <v>79</v>
      </c>
      <c r="B19" s="12" t="s">
        <v>80</v>
      </c>
      <c r="C19" s="13">
        <v>2.8</v>
      </c>
      <c r="D19" s="13">
        <v>2.938082192</v>
      </c>
      <c r="E19" s="14">
        <v>45902</v>
      </c>
      <c r="F19" s="14">
        <v>46073</v>
      </c>
      <c r="G19" s="14">
        <v>48477</v>
      </c>
      <c r="H19" s="15">
        <v>5202500000</v>
      </c>
      <c r="I19" s="16"/>
      <c r="J19" s="17"/>
      <c r="K19" s="18">
        <v>6.3068493150684928</v>
      </c>
      <c r="L19" s="19"/>
      <c r="M19" s="4"/>
    </row>
    <row r="20" spans="1:15" s="28" customFormat="1" ht="14.25" customHeight="1" x14ac:dyDescent="0.4">
      <c r="A20" s="21" t="s">
        <v>58</v>
      </c>
      <c r="B20" s="21" t="s">
        <v>59</v>
      </c>
      <c r="C20" s="22">
        <v>2.9</v>
      </c>
      <c r="D20" s="22">
        <v>3.2178079999999998</v>
      </c>
      <c r="E20" s="23">
        <v>44937</v>
      </c>
      <c r="F20" s="23">
        <v>45342</v>
      </c>
      <c r="G20" s="23">
        <v>48630</v>
      </c>
      <c r="H20" s="15">
        <v>18922283000</v>
      </c>
      <c r="I20" s="16"/>
      <c r="J20" s="17"/>
      <c r="K20" s="18">
        <v>6.7260273972602738</v>
      </c>
      <c r="L20" s="25"/>
      <c r="M20" s="26"/>
      <c r="N20" s="27"/>
    </row>
    <row r="21" spans="1:15" ht="14.25" customHeight="1" x14ac:dyDescent="0.4">
      <c r="A21" s="12" t="s">
        <v>67</v>
      </c>
      <c r="B21" s="12" t="s">
        <v>68</v>
      </c>
      <c r="C21" s="13">
        <v>2.9</v>
      </c>
      <c r="D21" s="13">
        <v>3.1065753420000002</v>
      </c>
      <c r="E21" s="14">
        <v>45316</v>
      </c>
      <c r="F21" s="14">
        <v>45708</v>
      </c>
      <c r="G21" s="14">
        <v>48995</v>
      </c>
      <c r="H21" s="15">
        <v>13796803700</v>
      </c>
      <c r="I21" s="16"/>
      <c r="J21" s="17"/>
      <c r="K21" s="24">
        <v>7.7260273972602738</v>
      </c>
      <c r="L21" s="19"/>
      <c r="M21" s="4"/>
      <c r="N21" s="20"/>
      <c r="O21" s="20"/>
    </row>
    <row r="22" spans="1:15" ht="14.25" customHeight="1" x14ac:dyDescent="0.4">
      <c r="A22" s="12" t="s">
        <v>9</v>
      </c>
      <c r="B22" s="12" t="s">
        <v>10</v>
      </c>
      <c r="C22" s="13">
        <v>2.4</v>
      </c>
      <c r="D22" s="13">
        <v>2.636712328767123</v>
      </c>
      <c r="E22" s="14">
        <v>41381</v>
      </c>
      <c r="F22" s="14">
        <v>41782</v>
      </c>
      <c r="G22" s="14">
        <v>49087</v>
      </c>
      <c r="H22" s="15">
        <v>10429919000</v>
      </c>
      <c r="I22" s="16"/>
      <c r="J22" s="17"/>
      <c r="K22" s="18">
        <v>7.978082191780822</v>
      </c>
      <c r="L22" s="19"/>
      <c r="M22" s="4"/>
      <c r="N22" s="20"/>
      <c r="O22" s="20"/>
    </row>
    <row r="23" spans="1:15" ht="14.25" customHeight="1" x14ac:dyDescent="0.4">
      <c r="A23" s="12" t="s">
        <v>76</v>
      </c>
      <c r="B23" s="12" t="s">
        <v>77</v>
      </c>
      <c r="C23" s="13">
        <v>2.95</v>
      </c>
      <c r="D23" s="13">
        <v>3.0789617486338798</v>
      </c>
      <c r="E23" s="14">
        <v>45692</v>
      </c>
      <c r="F23" s="14">
        <v>46073</v>
      </c>
      <c r="G23" s="14">
        <v>49360</v>
      </c>
      <c r="H23" s="15">
        <v>15030925900</v>
      </c>
      <c r="I23" s="16"/>
      <c r="J23" s="17"/>
      <c r="K23" s="18">
        <v>8.7260273972602747</v>
      </c>
      <c r="L23" s="19"/>
      <c r="M23" s="4"/>
      <c r="N23" s="20"/>
      <c r="O23" s="20"/>
    </row>
    <row r="24" spans="1:15" ht="14.25" customHeight="1" x14ac:dyDescent="0.4">
      <c r="A24" s="12" t="s">
        <v>81</v>
      </c>
      <c r="B24" s="12" t="s">
        <v>82</v>
      </c>
      <c r="C24" s="13">
        <v>3.2</v>
      </c>
      <c r="D24" s="13">
        <v>3.4016438349999998</v>
      </c>
      <c r="E24" s="14">
        <v>46050</v>
      </c>
      <c r="F24" s="14">
        <v>46438</v>
      </c>
      <c r="G24" s="14">
        <v>49725</v>
      </c>
      <c r="H24" s="15">
        <v>8800111300</v>
      </c>
      <c r="I24" s="16">
        <v>740467700</v>
      </c>
      <c r="J24" s="17">
        <v>46149</v>
      </c>
      <c r="K24" s="18">
        <v>9.7260273972602747</v>
      </c>
      <c r="L24" s="19"/>
      <c r="M24" s="4"/>
      <c r="N24" s="20"/>
      <c r="O24" s="20"/>
    </row>
    <row r="25" spans="1:15" ht="14.25" customHeight="1" x14ac:dyDescent="0.4">
      <c r="A25" s="12" t="s">
        <v>50</v>
      </c>
      <c r="B25" s="12" t="s">
        <v>51</v>
      </c>
      <c r="C25" s="13">
        <v>0.25</v>
      </c>
      <c r="D25" s="13">
        <v>0.26849315068493201</v>
      </c>
      <c r="E25" s="14">
        <v>44462</v>
      </c>
      <c r="F25" s="14">
        <v>44854</v>
      </c>
      <c r="G25" s="14">
        <v>49968</v>
      </c>
      <c r="H25" s="15">
        <v>8182060000</v>
      </c>
      <c r="I25" s="16"/>
      <c r="J25" s="17"/>
      <c r="K25" s="18">
        <v>10.389041095890411</v>
      </c>
      <c r="L25" s="19"/>
      <c r="M25" s="4"/>
      <c r="N25" s="20"/>
      <c r="O25" s="20"/>
    </row>
    <row r="26" spans="1:15" ht="14.25" customHeight="1" x14ac:dyDescent="0.4">
      <c r="A26" s="12" t="s">
        <v>3</v>
      </c>
      <c r="B26" s="12" t="s">
        <v>7</v>
      </c>
      <c r="C26" s="13">
        <v>4.1500000000000004</v>
      </c>
      <c r="D26" s="13">
        <v>4.1500000000000004</v>
      </c>
      <c r="E26" s="14">
        <v>39099</v>
      </c>
      <c r="F26" s="14">
        <v>39156</v>
      </c>
      <c r="G26" s="14">
        <v>50114</v>
      </c>
      <c r="H26" s="15">
        <v>15766012000</v>
      </c>
      <c r="I26" s="16"/>
      <c r="J26" s="17"/>
      <c r="K26" s="18">
        <v>10.789041095890411</v>
      </c>
      <c r="L26" s="19"/>
    </row>
    <row r="27" spans="1:15" ht="14.25" customHeight="1" x14ac:dyDescent="0.4">
      <c r="A27" s="12" t="s">
        <v>72</v>
      </c>
      <c r="B27" s="12" t="s">
        <v>73</v>
      </c>
      <c r="C27" s="13">
        <v>3.2</v>
      </c>
      <c r="D27" s="13">
        <v>3.6109289609999999</v>
      </c>
      <c r="E27" s="14">
        <v>45441</v>
      </c>
      <c r="F27" s="14">
        <v>45853</v>
      </c>
      <c r="G27" s="14">
        <v>50966</v>
      </c>
      <c r="H27" s="15">
        <v>7394050500</v>
      </c>
      <c r="I27" s="16"/>
      <c r="J27" s="17"/>
      <c r="K27" s="18">
        <v>13.123287671232877</v>
      </c>
      <c r="L27" s="19"/>
    </row>
    <row r="28" spans="1:15" ht="14.25" customHeight="1" x14ac:dyDescent="0.4">
      <c r="A28" s="12" t="s">
        <v>44</v>
      </c>
      <c r="B28" s="12" t="s">
        <v>45</v>
      </c>
      <c r="C28" s="13">
        <v>0</v>
      </c>
      <c r="D28" s="13">
        <v>0</v>
      </c>
      <c r="E28" s="14">
        <v>44126</v>
      </c>
      <c r="F28" s="14">
        <v>44489</v>
      </c>
      <c r="G28" s="14">
        <v>51429</v>
      </c>
      <c r="H28" s="15">
        <v>7791205000</v>
      </c>
      <c r="I28" s="16"/>
      <c r="J28" s="17"/>
      <c r="K28" s="18">
        <v>14.389041095890411</v>
      </c>
      <c r="L28" s="19"/>
    </row>
    <row r="29" spans="1:15" ht="14.25" customHeight="1" x14ac:dyDescent="0.4">
      <c r="A29" s="12" t="s">
        <v>5</v>
      </c>
      <c r="B29" s="12" t="s">
        <v>6</v>
      </c>
      <c r="C29" s="13">
        <v>3.15</v>
      </c>
      <c r="D29" s="13">
        <v>3.037808219178082</v>
      </c>
      <c r="E29" s="14">
        <v>41093</v>
      </c>
      <c r="F29" s="14">
        <v>41445</v>
      </c>
      <c r="G29" s="14">
        <v>52768</v>
      </c>
      <c r="H29" s="15">
        <v>10564275000</v>
      </c>
      <c r="I29" s="16"/>
      <c r="J29" s="17"/>
      <c r="K29" s="18">
        <v>18.054794520547944</v>
      </c>
      <c r="L29" s="19"/>
    </row>
    <row r="30" spans="1:15" ht="14.25" customHeight="1" x14ac:dyDescent="0.4">
      <c r="A30" s="12" t="s">
        <v>26</v>
      </c>
      <c r="B30" s="12" t="s">
        <v>27</v>
      </c>
      <c r="C30" s="13">
        <v>1.5</v>
      </c>
      <c r="D30" s="13">
        <v>1.487704918032787</v>
      </c>
      <c r="E30" s="14">
        <v>42423</v>
      </c>
      <c r="F30" s="14">
        <v>42786</v>
      </c>
      <c r="G30" s="14">
        <v>53743</v>
      </c>
      <c r="H30" s="15">
        <v>10590784000</v>
      </c>
      <c r="I30" s="16"/>
      <c r="J30" s="17"/>
      <c r="K30" s="18">
        <v>20.726027397260275</v>
      </c>
      <c r="L30" s="19"/>
    </row>
    <row r="31" spans="1:15" ht="14.25" customHeight="1" x14ac:dyDescent="0.4">
      <c r="A31" s="12" t="s">
        <v>55</v>
      </c>
      <c r="B31" s="12" t="s">
        <v>69</v>
      </c>
      <c r="C31" s="13">
        <v>1.85</v>
      </c>
      <c r="D31" s="13">
        <v>1.8094520000000001</v>
      </c>
      <c r="E31" s="14">
        <v>44712</v>
      </c>
      <c r="F31" s="14">
        <v>45069</v>
      </c>
      <c r="G31" s="14">
        <v>54566</v>
      </c>
      <c r="H31" s="15">
        <v>9400000000</v>
      </c>
      <c r="I31" s="16"/>
      <c r="J31" s="17"/>
      <c r="K31" s="18">
        <v>22.978082191780821</v>
      </c>
      <c r="L31" s="19"/>
    </row>
    <row r="32" spans="1:15" ht="14.25" customHeight="1" x14ac:dyDescent="0.4">
      <c r="A32" s="12" t="s">
        <v>40</v>
      </c>
      <c r="B32" s="12" t="s">
        <v>41</v>
      </c>
      <c r="C32" s="13">
        <v>0.75</v>
      </c>
      <c r="D32" s="13">
        <v>0.72328767123287663</v>
      </c>
      <c r="E32" s="14">
        <v>43923</v>
      </c>
      <c r="F32" s="14">
        <v>44275</v>
      </c>
      <c r="G32" s="14">
        <v>55232</v>
      </c>
      <c r="H32" s="15">
        <v>10463135000</v>
      </c>
      <c r="I32" s="16"/>
      <c r="J32" s="17"/>
      <c r="K32" s="18">
        <v>24.802739726027397</v>
      </c>
      <c r="L32" s="19"/>
    </row>
    <row r="33" spans="1:12" ht="14.25" customHeight="1" x14ac:dyDescent="0.4">
      <c r="A33" s="12" t="s">
        <v>63</v>
      </c>
      <c r="B33" s="12" t="s">
        <v>64</v>
      </c>
      <c r="C33" s="13">
        <v>3.15</v>
      </c>
      <c r="D33" s="13">
        <v>1.5361640000000001</v>
      </c>
      <c r="E33" s="14">
        <v>45041</v>
      </c>
      <c r="F33" s="14">
        <v>45219</v>
      </c>
      <c r="G33" s="14">
        <v>56177</v>
      </c>
      <c r="H33" s="15">
        <v>10523096000</v>
      </c>
      <c r="I33" s="16"/>
      <c r="J33" s="29"/>
      <c r="K33" s="18">
        <v>27.389041095890413</v>
      </c>
      <c r="L33" s="19"/>
    </row>
    <row r="34" spans="1:12" ht="14.25" customHeight="1" x14ac:dyDescent="0.4">
      <c r="A34" s="12" t="s">
        <v>84</v>
      </c>
      <c r="B34" s="12" t="s">
        <v>85</v>
      </c>
      <c r="C34" s="13">
        <v>3.75</v>
      </c>
      <c r="D34" s="13">
        <v>3.8527397200000002</v>
      </c>
      <c r="E34" s="14">
        <v>46091</v>
      </c>
      <c r="F34" s="14">
        <v>46466</v>
      </c>
      <c r="G34" s="14">
        <v>57059</v>
      </c>
      <c r="H34" s="15">
        <v>2650000000</v>
      </c>
      <c r="I34" s="16"/>
      <c r="J34" s="29"/>
      <c r="K34" s="18">
        <v>29.802739726027397</v>
      </c>
      <c r="L34" s="19"/>
    </row>
    <row r="35" spans="1:12" ht="14.25" customHeight="1" x14ac:dyDescent="0.4">
      <c r="A35" s="12" t="s">
        <v>4</v>
      </c>
      <c r="B35" s="12" t="s">
        <v>8</v>
      </c>
      <c r="C35" s="13">
        <v>3.8</v>
      </c>
      <c r="D35" s="13">
        <v>3.8</v>
      </c>
      <c r="E35" s="14">
        <v>40934</v>
      </c>
      <c r="F35" s="14">
        <v>41300</v>
      </c>
      <c r="G35" s="14">
        <v>59197</v>
      </c>
      <c r="H35" s="15">
        <v>4573666000</v>
      </c>
      <c r="I35" s="16"/>
      <c r="J35" s="17"/>
      <c r="K35" s="18">
        <v>35.657534246575345</v>
      </c>
      <c r="L35" s="19"/>
    </row>
    <row r="36" spans="1:12" ht="14.25" customHeight="1" x14ac:dyDescent="0.4">
      <c r="A36" s="12" t="s">
        <v>48</v>
      </c>
      <c r="B36" s="12" t="s">
        <v>49</v>
      </c>
      <c r="C36" s="13">
        <v>0.7</v>
      </c>
      <c r="D36" s="13">
        <v>0.7</v>
      </c>
      <c r="E36" s="14">
        <v>44306</v>
      </c>
      <c r="F36" s="14">
        <v>44671</v>
      </c>
      <c r="G36" s="14">
        <v>62568</v>
      </c>
      <c r="H36" s="15">
        <v>6590000000</v>
      </c>
      <c r="I36" s="16"/>
      <c r="J36" s="17"/>
      <c r="K36" s="18">
        <v>44.887671232876713</v>
      </c>
      <c r="L36" s="19"/>
    </row>
    <row r="37" spans="1:12" ht="14.25" customHeight="1" x14ac:dyDescent="0.4">
      <c r="A37" s="12" t="s">
        <v>28</v>
      </c>
      <c r="B37" s="12" t="s">
        <v>29</v>
      </c>
      <c r="C37" s="13">
        <v>1.5</v>
      </c>
      <c r="D37" s="13">
        <v>1.5</v>
      </c>
      <c r="E37" s="14">
        <v>42676</v>
      </c>
      <c r="F37" s="14">
        <v>43041</v>
      </c>
      <c r="G37" s="14">
        <v>68243</v>
      </c>
      <c r="H37" s="15">
        <v>3540897000</v>
      </c>
      <c r="I37" s="16"/>
      <c r="J37" s="17"/>
      <c r="K37" s="18">
        <v>60.424657534246577</v>
      </c>
      <c r="L37" s="19"/>
    </row>
    <row r="38" spans="1:12" ht="14.25" customHeight="1" x14ac:dyDescent="0.4">
      <c r="A38" s="12" t="s">
        <v>32</v>
      </c>
      <c r="B38" s="12" t="s">
        <v>33</v>
      </c>
      <c r="C38" s="13">
        <v>2.1</v>
      </c>
      <c r="D38" s="13">
        <v>2.1</v>
      </c>
      <c r="E38" s="14">
        <v>42998</v>
      </c>
      <c r="F38" s="14">
        <v>43363</v>
      </c>
      <c r="G38" s="14">
        <v>79522</v>
      </c>
      <c r="H38" s="15">
        <v>6000000000</v>
      </c>
      <c r="I38" s="16"/>
      <c r="J38" s="29"/>
      <c r="K38" s="18">
        <v>91.30684931506849</v>
      </c>
      <c r="L38" s="19"/>
    </row>
    <row r="39" spans="1:12" ht="14.25" customHeight="1" x14ac:dyDescent="0.4">
      <c r="A39" s="53" t="s">
        <v>42</v>
      </c>
      <c r="B39" s="50" t="s">
        <v>43</v>
      </c>
      <c r="C39" s="54">
        <v>0.85</v>
      </c>
      <c r="D39" s="51">
        <v>0.85</v>
      </c>
      <c r="E39" s="55">
        <v>44012</v>
      </c>
      <c r="F39" s="52">
        <v>44377</v>
      </c>
      <c r="G39" s="55">
        <v>80536</v>
      </c>
      <c r="H39" s="15">
        <v>6100000000</v>
      </c>
      <c r="I39" s="16"/>
      <c r="J39" s="29"/>
      <c r="K39" s="18">
        <v>94.082191780821915</v>
      </c>
    </row>
    <row r="40" spans="1:12" ht="14.25" customHeight="1" x14ac:dyDescent="0.4">
      <c r="A40" s="56" t="s">
        <v>78</v>
      </c>
      <c r="B40" s="30"/>
      <c r="C40" s="31"/>
      <c r="D40" s="32"/>
      <c r="E40" s="32"/>
      <c r="F40" s="32"/>
      <c r="G40" s="33"/>
      <c r="H40" s="34">
        <f>SUM(H6:H39)</f>
        <v>358910697002.31</v>
      </c>
      <c r="I40" s="35"/>
      <c r="J40" s="36"/>
      <c r="K40" s="37">
        <f>SUMPRODUCT(H6:H39,K6:K39)/SUM(H6:H39)</f>
        <v>12.650023817026456</v>
      </c>
    </row>
    <row r="41" spans="1:12" ht="15" customHeight="1" x14ac:dyDescent="0.4">
      <c r="A41" s="57"/>
      <c r="B41" s="58"/>
      <c r="C41" s="51"/>
      <c r="D41" s="50"/>
      <c r="E41" s="50"/>
      <c r="F41" s="50"/>
      <c r="G41" s="52"/>
      <c r="H41" s="41"/>
      <c r="I41" s="41"/>
      <c r="J41" s="42"/>
      <c r="K41" s="59"/>
    </row>
    <row r="42" spans="1:12" ht="60" customHeight="1" x14ac:dyDescent="0.4">
      <c r="A42" s="68" t="s">
        <v>70</v>
      </c>
      <c r="B42" s="68"/>
      <c r="C42" s="68"/>
      <c r="D42" s="68"/>
      <c r="E42" s="68"/>
      <c r="F42" s="68"/>
      <c r="G42" s="68"/>
      <c r="H42" s="68"/>
      <c r="I42" s="68"/>
      <c r="J42" s="68"/>
      <c r="K42" s="68"/>
    </row>
    <row r="43" spans="1:12" ht="15" customHeight="1" x14ac:dyDescent="0.4">
      <c r="A43" s="62" t="s">
        <v>83</v>
      </c>
      <c r="B43" s="62"/>
      <c r="C43" s="62"/>
      <c r="D43" s="62"/>
      <c r="E43" s="62"/>
      <c r="F43" s="62"/>
      <c r="G43" s="62"/>
      <c r="H43" s="62"/>
      <c r="I43" s="62"/>
      <c r="J43" s="62"/>
      <c r="K43" s="62"/>
    </row>
    <row r="44" spans="1:12" x14ac:dyDescent="0.4">
      <c r="A44" s="38" t="s">
        <v>20</v>
      </c>
      <c r="B44" s="67">
        <v>46173</v>
      </c>
      <c r="C44" s="67"/>
      <c r="D44" s="39"/>
      <c r="E44" s="39"/>
      <c r="F44" s="39"/>
      <c r="G44" s="40"/>
      <c r="H44" s="41"/>
      <c r="I44" s="41"/>
      <c r="J44" s="42"/>
      <c r="K44" s="43"/>
    </row>
    <row r="45" spans="1:12" x14ac:dyDescent="0.4">
      <c r="H45" s="19"/>
    </row>
    <row r="46" spans="1:12" x14ac:dyDescent="0.4">
      <c r="A46" s="38" t="s">
        <v>19</v>
      </c>
    </row>
  </sheetData>
  <mergeCells count="6">
    <mergeCell ref="I4:J4"/>
    <mergeCell ref="A43:K43"/>
    <mergeCell ref="A1:K1"/>
    <mergeCell ref="A2:K2"/>
    <mergeCell ref="B44:C44"/>
    <mergeCell ref="A42:K42"/>
  </mergeCells>
  <phoneticPr fontId="2" type="noConversion"/>
  <printOptions horizontalCentered="1"/>
  <pageMargins left="0.19685039370078741" right="0.19685039370078741" top="0.39370078740157483" bottom="0.39370078740157483" header="0.51181102362204722" footer="0.51181102362204722"/>
  <pageSetup paperSize="9" scale="90" orientation="landscape" r:id="rId1"/>
  <headerFooter alignWithMargins="0">
    <oddFooter xml:space="preserve">&amp;R
</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weitere_x0020_Channels xmlns="8be4a2f1-aa06-44d3-8634-d8917555bcc6"/>
    <Channel xmlns="8be4a2f1-aa06-44d3-8634-d8917555bcc6">About OeKB</Channel>
    <Kurzinfo xmlns="8be4a2f1-aa06-44d3-8634-d8917555bcc6" xsi:nil="true"/>
    <im_x0020_Suchergebnis xmlns="8be4a2f1-aa06-44d3-8634-d8917555bcc6">true</im_x0020_Suchergebnis>
    <Sortierindex xmlns="8be4a2f1-aa06-44d3-8634-d8917555bcc6">24000</Sortierindex>
    <Stand xmlns="8be4a2f1-aa06-44d3-8634-d8917555bcc6">2017-10-30T23:00:00+00:00</Stand>
    <blaetterlink xmlns="8be4a2f1-aa06-44d3-8634-d8917555bcc6" xsi:nil="true"/>
    <Erweiterte_x0020_Info xmlns="8be4a2f1-aa06-44d3-8634-d8917555bcc6" xsi:nil="true"/>
    <Themenbereich_Lookup xmlns="8be4a2f1-aa06-44d3-8634-d8917555bcc6">
      <Value>18</Value>
    </Themenbereich_Lookup>
    <DownloadKategorie_Lookup xmlns="8be4a2f1-aa06-44d3-8634-d8917555bcc6">9</DownloadKategorie_Lookup>
  </documentManagement>
</p:properties>
</file>

<file path=customXml/item2.xml><?xml version="1.0" encoding="utf-8"?>
<LongProperties xmlns="http://schemas.microsoft.com/office/2006/metadata/long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35A91AC8D17D3142BF317C00A7619B92" ma:contentTypeVersion="27" ma:contentTypeDescription="Create a new document." ma:contentTypeScope="" ma:versionID="53a3e675f41dd88447707ba51d6b1309">
  <xsd:schema xmlns:xsd="http://www.w3.org/2001/XMLSchema" xmlns:p="http://schemas.microsoft.com/office/2006/metadata/properties" xmlns:ns2="8be4a2f1-aa06-44d3-8634-d8917555bcc6" targetNamespace="http://schemas.microsoft.com/office/2006/metadata/properties" ma:root="true" ma:fieldsID="9ae5083cef8aef68d743d043a7123741" ns2:_="">
    <xsd:import namespace="8be4a2f1-aa06-44d3-8634-d8917555bcc6"/>
    <xsd:element name="properties">
      <xsd:complexType>
        <xsd:sequence>
          <xsd:element name="documentManagement">
            <xsd:complexType>
              <xsd:all>
                <xsd:element ref="ns2:Channel"/>
                <xsd:element ref="ns2:DownloadKategorie_Lookup"/>
                <xsd:element ref="ns2:Themenbereich_Lookup" minOccurs="0"/>
                <xsd:element ref="ns2:Sortierindex"/>
                <xsd:element ref="ns2:Kurzinfo" minOccurs="0"/>
                <xsd:element ref="ns2:Stand" minOccurs="0"/>
                <xsd:element ref="ns2:Erweiterte_x0020_Info" minOccurs="0"/>
                <xsd:element ref="ns2:im_x0020_Suchergebnis" minOccurs="0"/>
                <xsd:element ref="ns2:weitere_x0020_Channels" minOccurs="0"/>
                <xsd:element ref="ns2:blaetterlink" minOccurs="0"/>
              </xsd:all>
            </xsd:complexType>
          </xsd:element>
        </xsd:sequence>
      </xsd:complexType>
    </xsd:element>
  </xsd:schema>
  <xsd:schema xmlns:xsd="http://www.w3.org/2001/XMLSchema" xmlns:dms="http://schemas.microsoft.com/office/2006/documentManagement/types" targetNamespace="8be4a2f1-aa06-44d3-8634-d8917555bcc6" elementFormDefault="qualified">
    <xsd:import namespace="http://schemas.microsoft.com/office/2006/documentManagement/types"/>
    <xsd:element name="Channel" ma:index="2" ma:displayName="Channel" ma:format="Dropdown" ma:internalName="Channel">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element name="DownloadKategorie_Lookup" ma:index="3" ma:displayName="DownloadKategorie" ma:list="24d114b5-3f8a-422a-a272-e2874ecf192e" ma:internalName="DownloadKategorie_Lookup" ma:readOnly="false" ma:showField="Title" ma:web="a0c8ec80-463a-42e6-91c2-114d5b98707c">
      <xsd:simpleType>
        <xsd:restriction base="dms:Lookup"/>
      </xsd:simpleType>
    </xsd:element>
    <xsd:element name="Themenbereich_Lookup" ma:index="4" nillable="true" ma:displayName="Themenbereich" ma:list="e7373f01-6466-4075-8721-0d34eb7a59cb" ma:internalName="Themenbereich_Lookup" ma:readOnly="false" ma:showField="Title" ma:web="a0c8ec80-463a-42e6-91c2-114d5b98707c" ma:requiredMultiChoice="true">
      <xsd:complexType>
        <xsd:complexContent>
          <xsd:extension base="dms:MultiChoiceLookup">
            <xsd:sequence>
              <xsd:element name="Value" type="dms:Lookup" maxOccurs="unbounded" minOccurs="0" nillable="true"/>
            </xsd:sequence>
          </xsd:extension>
        </xsd:complexContent>
      </xsd:complexType>
    </xsd:element>
    <xsd:element name="Sortierindex" ma:index="5" ma:displayName="Sortierindex" ma:internalName="Sortierindex">
      <xsd:simpleType>
        <xsd:restriction base="dms:Number"/>
      </xsd:simpleType>
    </xsd:element>
    <xsd:element name="Kurzinfo" ma:index="6" nillable="true" ma:displayName="Kurzinfo" ma:internalName="Kurzinfo">
      <xsd:simpleType>
        <xsd:restriction base="dms:Text"/>
      </xsd:simpleType>
    </xsd:element>
    <xsd:element name="Stand" ma:index="7" nillable="true" ma:displayName="Stand" ma:internalName="Stand">
      <xsd:simpleType>
        <xsd:restriction base="dms:DateTime"/>
      </xsd:simpleType>
    </xsd:element>
    <xsd:element name="Erweiterte_x0020_Info" ma:index="8" nillable="true" ma:displayName="Erweiterte Info" ma:internalName="Erweiterte_x0020_Info">
      <xsd:simpleType>
        <xsd:restriction base="dms:Note"/>
      </xsd:simpleType>
    </xsd:element>
    <xsd:element name="im_x0020_Suchergebnis" ma:index="10" nillable="true" ma:displayName="im Suchergebnis" ma:default="1" ma:description="Soll dieses Dokument mittels der Suche des Download Centers gefunden werden? (sollte nur in Ausnahmefällen deaktiviert werden)." ma:internalName="im_x0020_Suchergebnis">
      <xsd:simpleType>
        <xsd:restriction base="dms:Boolean"/>
      </xsd:simpleType>
    </xsd:element>
    <xsd:element name="weitere_x0020_Channels" ma:index="11" nillable="true" ma:displayName="additional Channels" ma:description="Do you want to add additional Channels to this download? If so, pls check the needed Channels here." ma:internalName="weitere_x0020_Channels">
      <xsd:complexType>
        <xsd:complexContent>
          <xsd:extension base="dms:MultiChoice">
            <xsd:sequence>
              <xsd:element name="Value" maxOccurs="unbounded" minOccurs="0" nillable="true">
                <xsd:simpleType>
                  <xsd:restriction base="dms:Choice">
                    <xsd:enumeration value="About OeKB"/>
                    <xsd:enumeration value="Investor Relations"/>
                    <xsd:enumeration value="Export Services"/>
                    <xsd:enumeration value="Capital Market"/>
                    <xsd:enumeration value="Research Services"/>
                    <xsd:enumeration value="Energy Market"/>
                  </xsd:restriction>
                </xsd:simpleType>
              </xsd:element>
            </xsd:sequence>
          </xsd:extension>
        </xsd:complexContent>
      </xsd:complexType>
    </xsd:element>
    <xsd:element name="blaetterlink" ma:index="20" nillable="true" ma:displayName="Online Blättern" ma:description="Dieses Feld wird von der Webredaktion befüllt, wenn eine blätterbare Version vorhanden ist." ma:internalName="blaetterlink">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9" ma:displayName="Autor"/>
        <xsd:element ref="dcterms:created" minOccurs="0" maxOccurs="1"/>
        <xsd:element ref="dc:identifier" minOccurs="0" maxOccurs="1"/>
        <xsd:element name="contentType" minOccurs="0" maxOccurs="1" type="xsd:string" ma:index="16" ma:displayName="Content Type" ma:readOnly="true"/>
        <xsd:element ref="dc:title" minOccurs="0" maxOccurs="1" ma:index="0"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Props1.xml><?xml version="1.0" encoding="utf-8"?>
<ds:datastoreItem xmlns:ds="http://schemas.openxmlformats.org/officeDocument/2006/customXml" ds:itemID="{7DB4A7CA-2B0C-4916-8010-9B325E6E5D11}">
  <ds:schemaRefs>
    <ds:schemaRef ds:uri="http://schemas.microsoft.com/office/2006/metadata/properties"/>
    <ds:schemaRef ds:uri="http://schemas.microsoft.com/office/infopath/2007/PartnerControls"/>
    <ds:schemaRef ds:uri="8be4a2f1-aa06-44d3-8634-d8917555bcc6"/>
  </ds:schemaRefs>
</ds:datastoreItem>
</file>

<file path=customXml/itemProps2.xml><?xml version="1.0" encoding="utf-8"?>
<ds:datastoreItem xmlns:ds="http://schemas.openxmlformats.org/officeDocument/2006/customXml" ds:itemID="{13170490-049F-4D4A-B435-6AEB1FC7AB5F}">
  <ds:schemaRefs>
    <ds:schemaRef ds:uri="http://schemas.microsoft.com/office/2006/metadata/longProperties"/>
  </ds:schemaRefs>
</ds:datastoreItem>
</file>

<file path=customXml/itemProps3.xml><?xml version="1.0" encoding="utf-8"?>
<ds:datastoreItem xmlns:ds="http://schemas.openxmlformats.org/officeDocument/2006/customXml" ds:itemID="{611D1761-07DE-458F-B3AA-3841813DC3C6}">
  <ds:schemaRefs>
    <ds:schemaRef ds:uri="http://schemas.microsoft.com/sharepoint/v3/contenttype/forms"/>
  </ds:schemaRefs>
</ds:datastoreItem>
</file>

<file path=customXml/itemProps4.xml><?xml version="1.0" encoding="utf-8"?>
<ds:datastoreItem xmlns:ds="http://schemas.openxmlformats.org/officeDocument/2006/customXml" ds:itemID="{7149F93E-8633-4BA0-91DF-66DDC464A7F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4a2f1-aa06-44d3-8634-d8917555bcc6"/>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1</vt:i4>
      </vt:variant>
      <vt:variant>
        <vt:lpstr>Benannte Bereiche</vt:lpstr>
      </vt:variant>
      <vt:variant>
        <vt:i4>1</vt:i4>
      </vt:variant>
    </vt:vector>
  </HeadingPairs>
  <TitlesOfParts>
    <vt:vector size="2" baseType="lpstr">
      <vt:lpstr>Government Bonds</vt:lpstr>
      <vt:lpstr>'Government Bonds'!Druckbereich</vt:lpstr>
    </vt:vector>
  </TitlesOfParts>
  <Company>OeKB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Government Bonds Outstanding Volume Current Issues</dc:title>
  <dc:creator>Oesterreichische Kontrollbank AG</dc:creator>
  <cp:lastModifiedBy>Krapf Johanna</cp:lastModifiedBy>
  <cp:lastPrinted>2014-02-04T13:54:05Z</cp:lastPrinted>
  <dcterms:created xsi:type="dcterms:W3CDTF">2001-01-05T12:49:10Z</dcterms:created>
  <dcterms:modified xsi:type="dcterms:W3CDTF">2026-05-28T12:54:39Z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
    <vt:lpwstr>Document</vt:lpwstr>
  </property>
  <property fmtid="{D5CDD505-2E9C-101B-9397-08002B2CF9AE}" pid="3" name="PublishingExpirationDate">
    <vt:lpwstr/>
  </property>
  <property fmtid="{D5CDD505-2E9C-101B-9397-08002B2CF9AE}" pid="4" name="PublishingStartDate">
    <vt:lpwstr/>
  </property>
  <property fmtid="{D5CDD505-2E9C-101B-9397-08002B2CF9AE}" pid="5" name="MSIP_Label_1505fdd3-3fbd-4cea-85de-1209b4774ad7_Enabled">
    <vt:lpwstr>true</vt:lpwstr>
  </property>
  <property fmtid="{D5CDD505-2E9C-101B-9397-08002B2CF9AE}" pid="6" name="MSIP_Label_1505fdd3-3fbd-4cea-85de-1209b4774ad7_SetDate">
    <vt:lpwstr>2024-07-01T11:36:06Z</vt:lpwstr>
  </property>
  <property fmtid="{D5CDD505-2E9C-101B-9397-08002B2CF9AE}" pid="7" name="MSIP_Label_1505fdd3-3fbd-4cea-85de-1209b4774ad7_Method">
    <vt:lpwstr>Privileged</vt:lpwstr>
  </property>
  <property fmtid="{D5CDD505-2E9C-101B-9397-08002B2CF9AE}" pid="8" name="MSIP_Label_1505fdd3-3fbd-4cea-85de-1209b4774ad7_Name">
    <vt:lpwstr>Öffentlich</vt:lpwstr>
  </property>
  <property fmtid="{D5CDD505-2E9C-101B-9397-08002B2CF9AE}" pid="9" name="MSIP_Label_1505fdd3-3fbd-4cea-85de-1209b4774ad7_SiteId">
    <vt:lpwstr>a930b05c-c932-417a-9ce5-4bad09f0c5c4</vt:lpwstr>
  </property>
  <property fmtid="{D5CDD505-2E9C-101B-9397-08002B2CF9AE}" pid="10" name="MSIP_Label_1505fdd3-3fbd-4cea-85de-1209b4774ad7_ActionId">
    <vt:lpwstr>5f5c0c9e-0ee1-440f-8409-23ecd97b1e1f</vt:lpwstr>
  </property>
  <property fmtid="{D5CDD505-2E9C-101B-9397-08002B2CF9AE}" pid="11" name="MSIP_Label_1505fdd3-3fbd-4cea-85de-1209b4774ad7_ContentBits">
    <vt:lpwstr>0</vt:lpwstr>
  </property>
</Properties>
</file>